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M_INTENCO contrôle" sheetId="1" r:id="rId1"/>
  </sheets>
  <definedNames>
    <definedName name="_xlnm.Print_Area" localSheetId="0">'M_INTENCO contrôle'!$A$1:$J$51</definedName>
  </definedNames>
  <calcPr fullCalcOnLoad="1"/>
</workbook>
</file>

<file path=xl/sharedStrings.xml><?xml version="1.0" encoding="utf-8"?>
<sst xmlns="http://schemas.openxmlformats.org/spreadsheetml/2006/main" count="168" uniqueCount="81">
  <si>
    <t>CLIENTELE RESIDENTE</t>
  </si>
  <si>
    <t>Entrepreneurs individuels</t>
  </si>
  <si>
    <t>Particuliers</t>
  </si>
  <si>
    <t>CLIENTELE NON RESIDENTE EMUM</t>
  </si>
  <si>
    <r>
      <t>TOTAL DES CONCOURS SAINS</t>
    </r>
    <r>
      <rPr>
        <sz val="8"/>
        <rFont val="Arial"/>
        <family val="2"/>
      </rPr>
      <t xml:space="preserve"> </t>
    </r>
  </si>
  <si>
    <r>
      <t>CRÉDITS À L’HABITAT</t>
    </r>
    <r>
      <rPr>
        <sz val="8"/>
        <rFont val="Arial"/>
        <family val="2"/>
      </rPr>
      <t xml:space="preserve"> </t>
    </r>
  </si>
  <si>
    <t xml:space="preserve">Fonds publics affectés </t>
  </si>
  <si>
    <t xml:space="preserve">Plans d’épargne-logement </t>
  </si>
  <si>
    <t xml:space="preserve">Plans d’épargne populaire </t>
  </si>
  <si>
    <t xml:space="preserve">Dépôts de garantie </t>
  </si>
  <si>
    <r>
      <t>CRÉDITS A L’HABITAT</t>
    </r>
    <r>
      <rPr>
        <sz val="8"/>
        <rFont val="Arial"/>
        <family val="2"/>
      </rPr>
      <t xml:space="preserve"> </t>
    </r>
  </si>
  <si>
    <t>DONNEES COMPLEMENTAIRES</t>
  </si>
  <si>
    <t>Crédits à l’habitat avec une période initiale de fixation  du taux ≤ à 1 an</t>
  </si>
  <si>
    <t>Crédits à l’habitat avec une période initiale de fixation  du taux &gt; à 1 an</t>
  </si>
  <si>
    <t>Autres comptes d’épargne à régime spécial et emprunts subordonnés</t>
  </si>
  <si>
    <t>(a) : lignes servies uniquement en flux d'intérêt</t>
  </si>
  <si>
    <t>Sociétés non financières</t>
  </si>
  <si>
    <t>ISBLSM</t>
  </si>
  <si>
    <t>M_INTENCO – ÉLÉMENTS DU CALCUL DES TAUX D'INTÉRÊT APPARENTS SUR LES ENCOURS</t>
  </si>
  <si>
    <t>1.1</t>
  </si>
  <si>
    <t>1.2</t>
  </si>
  <si>
    <t>1.1.1</t>
  </si>
  <si>
    <t>1.1.2</t>
  </si>
  <si>
    <t>1.1.3</t>
  </si>
  <si>
    <t>1.1.4</t>
  </si>
  <si>
    <t>Bons de caisse</t>
  </si>
  <si>
    <t>Comptes à terme</t>
  </si>
  <si>
    <t>2.1</t>
  </si>
  <si>
    <t>2.2</t>
  </si>
  <si>
    <t>2.3</t>
  </si>
  <si>
    <t>2.4</t>
  </si>
  <si>
    <t>2.5</t>
  </si>
  <si>
    <t>2.6</t>
  </si>
  <si>
    <t>2.5.1</t>
  </si>
  <si>
    <t>2.5.2</t>
  </si>
  <si>
    <t>2.5.3</t>
  </si>
  <si>
    <t>2.7</t>
  </si>
  <si>
    <t>2.6.1</t>
  </si>
  <si>
    <t>2.6.2</t>
  </si>
  <si>
    <t>2.6.3</t>
  </si>
  <si>
    <t>2.8</t>
  </si>
  <si>
    <t>3.1</t>
  </si>
  <si>
    <t>3.1.1</t>
  </si>
  <si>
    <t>3.1.2</t>
  </si>
  <si>
    <t>1.2.2</t>
  </si>
  <si>
    <t>1.2.3</t>
  </si>
  <si>
    <t>1.2.1</t>
  </si>
  <si>
    <t>Autres intérêts sur opérations avec la clientèle (a)</t>
  </si>
  <si>
    <t>Autres intérêts sur opérations avec la clientèle (hors autres sommes dues) (a)</t>
  </si>
  <si>
    <t>Concours sains d'une durée initiale inférieure ou égale à 1 an</t>
  </si>
  <si>
    <t>Concours sains d'une durée initiale supérieure à 1 an et inférieure ou égale à 5 ans</t>
  </si>
  <si>
    <t>Concours sains d'une durée initiale supérieure à 5 ans</t>
  </si>
  <si>
    <t>Crédit à l'habitat d'une durée initiale inférieure ou égale à 1 an</t>
  </si>
  <si>
    <t>Crédit à l'habitat d'une durée initiale supérieure à 1 an et inférieure ou égale à 5 ans</t>
  </si>
  <si>
    <t>Bons de caisse d'une durée initiale inférieure ou égale à 1 an</t>
  </si>
  <si>
    <t>Bons de caisse d'une durée initiale supérieure à 1 an et inférieure ou égale à 2 ans</t>
  </si>
  <si>
    <t>Bons de caisse d'une durée initiale supérieure à 2 ans</t>
  </si>
  <si>
    <t>Comptes à terme d'une durée initiale inférieure ou égale à 1 an</t>
  </si>
  <si>
    <t>Compte à terme d'une durée initiale supérieure à 1 an et inférieure ou égale à 2 ans</t>
  </si>
  <si>
    <t>Compte à terme d'une durée initiale supérieure à 2 ans</t>
  </si>
  <si>
    <t>Concours sains avec une période de fixation initiale du taux  inférieure ou égale à 1 an</t>
  </si>
  <si>
    <t>Concours sains avec une période de fixation initiale du taux supérieure à 1 an</t>
  </si>
  <si>
    <t>3.2</t>
  </si>
  <si>
    <t>3.2.1</t>
  </si>
  <si>
    <t>3.2.2</t>
  </si>
  <si>
    <t>Crédit à l'habitat d'une durée initiale supérieure à 5 ans</t>
  </si>
  <si>
    <t xml:space="preserve">FLUX D'INTERET PRODUITS </t>
  </si>
  <si>
    <t xml:space="preserve">FLUX D'INTERET CHARGES </t>
  </si>
  <si>
    <t xml:space="preserve"> ENCOURS MOYENS ACTIF</t>
  </si>
  <si>
    <t xml:space="preserve">ENCOURS MOYENS PASSIF </t>
  </si>
  <si>
    <t>ENCOURS MOYENS ACTIF</t>
  </si>
  <si>
    <t>3.1.3</t>
  </si>
  <si>
    <t>Concours sains de durée initiale &gt; 1 an et de durée résiduelle ≤ 1 an</t>
  </si>
  <si>
    <t>3.1.4</t>
  </si>
  <si>
    <t>Concours sains de durée initiale &gt; 1 an, de durée résiduelle &gt; 1 an et à taux révisable dans les 12 prochains mois</t>
  </si>
  <si>
    <t>3.1.5</t>
  </si>
  <si>
    <t>Concours sains de durée initiale &gt; 2 ans</t>
  </si>
  <si>
    <t>3.1.6</t>
  </si>
  <si>
    <t>Concours sains de durée initiale &gt; 2 ans et de durée résiduelle ≤ 2 ans</t>
  </si>
  <si>
    <t>3.1.7</t>
  </si>
  <si>
    <t>Concours sains de durée initiale &gt; 2 ans, de durée résiduelle &gt; 2 ans et à taux révisable dans les 24 prochains mois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</si>
</sst>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Vrai&quot;;&quot;Vrai&quot;;&quot;Faux&quot;"/>
    <numFmt numFmtId="173" formatCode="&quot;Actif&quot;;&quot;Actif&quot;;&quot;Inactif&quot;"/>
  </numFmts>
  <fonts count="46">
    <font>
      <sz val="10"/>
      <name val="Arial"/>
      <family val="0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7.5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03">
    <xf numFmtId="0" fontId="0" fillId="0" borderId="0" xfId="0" applyAlignment="1">
      <alignment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 wrapText="1"/>
    </xf>
    <xf numFmtId="49" fontId="4" fillId="33" borderId="12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4" borderId="18" xfId="0" applyFill="1" applyBorder="1" applyAlignment="1">
      <alignment vertical="center"/>
    </xf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34" borderId="24" xfId="0" applyFill="1" applyBorder="1" applyAlignment="1">
      <alignment vertical="center"/>
    </xf>
    <xf numFmtId="0" fontId="0" fillId="34" borderId="25" xfId="0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0" fontId="0" fillId="34" borderId="2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27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0" xfId="0" applyFont="1" applyFill="1" applyBorder="1" applyAlignment="1">
      <alignment/>
    </xf>
    <xf numFmtId="0" fontId="0" fillId="35" borderId="32" xfId="0" applyFont="1" applyFill="1" applyBorder="1" applyAlignment="1">
      <alignment/>
    </xf>
    <xf numFmtId="0" fontId="0" fillId="0" borderId="20" xfId="0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9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0" fillId="34" borderId="19" xfId="0" applyFill="1" applyBorder="1" applyAlignment="1">
      <alignment/>
    </xf>
    <xf numFmtId="0" fontId="0" fillId="34" borderId="24" xfId="0" applyFill="1" applyBorder="1" applyAlignment="1">
      <alignment/>
    </xf>
    <xf numFmtId="0" fontId="0" fillId="36" borderId="27" xfId="0" applyFill="1" applyBorder="1" applyAlignment="1">
      <alignment/>
    </xf>
    <xf numFmtId="0" fontId="0" fillId="0" borderId="35" xfId="0" applyFill="1" applyBorder="1" applyAlignment="1">
      <alignment/>
    </xf>
    <xf numFmtId="0" fontId="0" fillId="35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35" borderId="37" xfId="0" applyFont="1" applyFill="1" applyBorder="1" applyAlignment="1">
      <alignment/>
    </xf>
    <xf numFmtId="0" fontId="0" fillId="35" borderId="39" xfId="0" applyFont="1" applyFill="1" applyBorder="1" applyAlignment="1">
      <alignment/>
    </xf>
    <xf numFmtId="0" fontId="0" fillId="0" borderId="40" xfId="0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6" fillId="0" borderId="20" xfId="0" applyFont="1" applyFill="1" applyBorder="1" applyAlignment="1">
      <alignment horizontal="justify" vertical="center" wrapText="1"/>
    </xf>
    <xf numFmtId="0" fontId="5" fillId="0" borderId="30" xfId="0" applyFont="1" applyFill="1" applyBorder="1" applyAlignment="1">
      <alignment horizontal="left" vertical="center" wrapText="1" indent="1"/>
    </xf>
    <xf numFmtId="0" fontId="5" fillId="0" borderId="20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justify" vertical="center" wrapText="1"/>
    </xf>
    <xf numFmtId="0" fontId="6" fillId="0" borderId="30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 indent="1"/>
    </xf>
    <xf numFmtId="0" fontId="0" fillId="0" borderId="0" xfId="0" applyFill="1" applyBorder="1" applyAlignment="1">
      <alignment horizontal="left"/>
    </xf>
    <xf numFmtId="0" fontId="0" fillId="37" borderId="0" xfId="0" applyFill="1" applyBorder="1" applyAlignment="1">
      <alignment horizontal="left"/>
    </xf>
    <xf numFmtId="0" fontId="0" fillId="37" borderId="0" xfId="0" applyFill="1" applyBorder="1" applyAlignment="1">
      <alignment/>
    </xf>
    <xf numFmtId="0" fontId="0" fillId="37" borderId="0" xfId="0" applyFont="1" applyFill="1" applyBorder="1" applyAlignment="1">
      <alignment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2" fillId="33" borderId="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center" vertical="top" wrapText="1"/>
    </xf>
    <xf numFmtId="0" fontId="9" fillId="0" borderId="47" xfId="0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9" fillId="0" borderId="50" xfId="0" applyNumberFormat="1" applyFont="1" applyFill="1" applyBorder="1" applyAlignment="1">
      <alignment horizontal="center" vertical="center" wrapText="1"/>
    </xf>
    <xf numFmtId="0" fontId="9" fillId="0" borderId="33" xfId="0" applyNumberFormat="1" applyFont="1" applyFill="1" applyBorder="1" applyAlignment="1">
      <alignment horizontal="center" vertical="center" wrapText="1"/>
    </xf>
    <xf numFmtId="0" fontId="9" fillId="0" borderId="2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3</xdr:row>
      <xdr:rowOff>57150</xdr:rowOff>
    </xdr:from>
    <xdr:to>
      <xdr:col>3</xdr:col>
      <xdr:colOff>533400</xdr:colOff>
      <xdr:row>4</xdr:row>
      <xdr:rowOff>85725</xdr:rowOff>
    </xdr:to>
    <xdr:sp>
      <xdr:nvSpPr>
        <xdr:cNvPr id="1" name="Rectangle 2"/>
        <xdr:cNvSpPr>
          <a:spLocks/>
        </xdr:cNvSpPr>
      </xdr:nvSpPr>
      <xdr:spPr>
        <a:xfrm>
          <a:off x="5448300" y="628650"/>
          <a:ext cx="495300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Activité</a:t>
          </a:r>
        </a:p>
      </xdr:txBody>
    </xdr:sp>
    <xdr:clientData/>
  </xdr:twoCellAnchor>
  <xdr:twoCellAnchor>
    <xdr:from>
      <xdr:col>5</xdr:col>
      <xdr:colOff>238125</xdr:colOff>
      <xdr:row>3</xdr:row>
      <xdr:rowOff>38100</xdr:rowOff>
    </xdr:from>
    <xdr:to>
      <xdr:col>5</xdr:col>
      <xdr:colOff>876300</xdr:colOff>
      <xdr:row>4</xdr:row>
      <xdr:rowOff>66675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7448550" y="609600"/>
          <a:ext cx="638175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Monnaie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619125</xdr:colOff>
      <xdr:row>3</xdr:row>
      <xdr:rowOff>76200</xdr:rowOff>
    </xdr:from>
    <xdr:to>
      <xdr:col>4</xdr:col>
      <xdr:colOff>438150</xdr:colOff>
      <xdr:row>4</xdr:row>
      <xdr:rowOff>133350</xdr:rowOff>
    </xdr:to>
    <xdr:sp>
      <xdr:nvSpPr>
        <xdr:cNvPr id="3" name="Text Box 14"/>
        <xdr:cNvSpPr txBox="1">
          <a:spLocks noChangeArrowheads="1"/>
        </xdr:cNvSpPr>
      </xdr:nvSpPr>
      <xdr:spPr>
        <a:xfrm>
          <a:off x="6029325" y="647700"/>
          <a:ext cx="838200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France</a:t>
          </a:r>
        </a:p>
      </xdr:txBody>
    </xdr:sp>
    <xdr:clientData/>
  </xdr:twoCellAnchor>
  <xdr:twoCellAnchor>
    <xdr:from>
      <xdr:col>6</xdr:col>
      <xdr:colOff>38100</xdr:colOff>
      <xdr:row>3</xdr:row>
      <xdr:rowOff>28575</xdr:rowOff>
    </xdr:from>
    <xdr:to>
      <xdr:col>6</xdr:col>
      <xdr:colOff>581025</xdr:colOff>
      <xdr:row>4</xdr:row>
      <xdr:rowOff>47625</xdr:rowOff>
    </xdr:to>
    <xdr:sp>
      <xdr:nvSpPr>
        <xdr:cNvPr id="4" name="Text Box 17"/>
        <xdr:cNvSpPr txBox="1">
          <a:spLocks noChangeArrowheads="1"/>
        </xdr:cNvSpPr>
      </xdr:nvSpPr>
      <xdr:spPr>
        <a:xfrm>
          <a:off x="8143875" y="600075"/>
          <a:ext cx="542925" cy="1809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Euros</a:t>
          </a:r>
        </a:p>
      </xdr:txBody>
    </xdr:sp>
    <xdr:clientData/>
  </xdr:twoCellAnchor>
  <xdr:twoCellAnchor>
    <xdr:from>
      <xdr:col>1</xdr:col>
      <xdr:colOff>1562100</xdr:colOff>
      <xdr:row>2</xdr:row>
      <xdr:rowOff>142875</xdr:rowOff>
    </xdr:from>
    <xdr:to>
      <xdr:col>1</xdr:col>
      <xdr:colOff>2333625</xdr:colOff>
      <xdr:row>4</xdr:row>
      <xdr:rowOff>19050</xdr:rowOff>
    </xdr:to>
    <xdr:sp>
      <xdr:nvSpPr>
        <xdr:cNvPr id="5" name="Text Box 29"/>
        <xdr:cNvSpPr txBox="1">
          <a:spLocks noChangeArrowheads="1"/>
        </xdr:cNvSpPr>
      </xdr:nvSpPr>
      <xdr:spPr>
        <a:xfrm>
          <a:off x="1905000" y="552450"/>
          <a:ext cx="771525" cy="200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Valorisation</a:t>
          </a:r>
        </a:p>
      </xdr:txBody>
    </xdr:sp>
    <xdr:clientData/>
  </xdr:twoCellAnchor>
  <xdr:oneCellAnchor>
    <xdr:from>
      <xdr:col>1</xdr:col>
      <xdr:colOff>2438400</xdr:colOff>
      <xdr:row>3</xdr:row>
      <xdr:rowOff>0</xdr:rowOff>
    </xdr:from>
    <xdr:ext cx="1419225" cy="190500"/>
    <xdr:sp>
      <xdr:nvSpPr>
        <xdr:cNvPr id="6" name="Text Box 30"/>
        <xdr:cNvSpPr txBox="1">
          <a:spLocks noChangeArrowheads="1"/>
        </xdr:cNvSpPr>
      </xdr:nvSpPr>
      <xdr:spPr>
        <a:xfrm>
          <a:off x="2781300" y="571500"/>
          <a:ext cx="1419225" cy="1905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Flux d'intérêt mensuel</a:t>
          </a:r>
        </a:p>
      </xdr:txBody>
    </xdr:sp>
    <xdr:clientData/>
  </xdr:oneCellAnchor>
  <xdr:twoCellAnchor>
    <xdr:from>
      <xdr:col>1</xdr:col>
      <xdr:colOff>2447925</xdr:colOff>
      <xdr:row>4</xdr:row>
      <xdr:rowOff>47625</xdr:rowOff>
    </xdr:from>
    <xdr:to>
      <xdr:col>2</xdr:col>
      <xdr:colOff>428625</xdr:colOff>
      <xdr:row>5</xdr:row>
      <xdr:rowOff>85725</xdr:rowOff>
    </xdr:to>
    <xdr:sp>
      <xdr:nvSpPr>
        <xdr:cNvPr id="7" name="Text Box 31"/>
        <xdr:cNvSpPr txBox="1">
          <a:spLocks noChangeArrowheads="1"/>
        </xdr:cNvSpPr>
      </xdr:nvSpPr>
      <xdr:spPr>
        <a:xfrm>
          <a:off x="2790825" y="781050"/>
          <a:ext cx="2105025" cy="200025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Encours moyens mensuels</a:t>
          </a:r>
        </a:p>
      </xdr:txBody>
    </xdr:sp>
    <xdr:clientData/>
  </xdr:twoCellAnchor>
  <xdr:twoCellAnchor>
    <xdr:from>
      <xdr:col>3</xdr:col>
      <xdr:colOff>38100</xdr:colOff>
      <xdr:row>54</xdr:row>
      <xdr:rowOff>57150</xdr:rowOff>
    </xdr:from>
    <xdr:to>
      <xdr:col>3</xdr:col>
      <xdr:colOff>533400</xdr:colOff>
      <xdr:row>55</xdr:row>
      <xdr:rowOff>85725</xdr:rowOff>
    </xdr:to>
    <xdr:sp>
      <xdr:nvSpPr>
        <xdr:cNvPr id="8" name="Rectangle 32"/>
        <xdr:cNvSpPr>
          <a:spLocks/>
        </xdr:cNvSpPr>
      </xdr:nvSpPr>
      <xdr:spPr>
        <a:xfrm>
          <a:off x="5448300" y="11668125"/>
          <a:ext cx="495300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Activité</a:t>
          </a:r>
        </a:p>
      </xdr:txBody>
    </xdr:sp>
    <xdr:clientData/>
  </xdr:twoCellAnchor>
  <xdr:twoCellAnchor>
    <xdr:from>
      <xdr:col>5</xdr:col>
      <xdr:colOff>238125</xdr:colOff>
      <xdr:row>54</xdr:row>
      <xdr:rowOff>38100</xdr:rowOff>
    </xdr:from>
    <xdr:to>
      <xdr:col>5</xdr:col>
      <xdr:colOff>876300</xdr:colOff>
      <xdr:row>55</xdr:row>
      <xdr:rowOff>66675</xdr:rowOff>
    </xdr:to>
    <xdr:sp>
      <xdr:nvSpPr>
        <xdr:cNvPr id="9" name="Text Box 33"/>
        <xdr:cNvSpPr txBox="1">
          <a:spLocks noChangeArrowheads="1"/>
        </xdr:cNvSpPr>
      </xdr:nvSpPr>
      <xdr:spPr>
        <a:xfrm>
          <a:off x="7448550" y="11649075"/>
          <a:ext cx="638175" cy="1905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Monnaie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619125</xdr:colOff>
      <xdr:row>54</xdr:row>
      <xdr:rowOff>76200</xdr:rowOff>
    </xdr:from>
    <xdr:to>
      <xdr:col>4</xdr:col>
      <xdr:colOff>438150</xdr:colOff>
      <xdr:row>55</xdr:row>
      <xdr:rowOff>133350</xdr:rowOff>
    </xdr:to>
    <xdr:sp>
      <xdr:nvSpPr>
        <xdr:cNvPr id="10" name="Text Box 34"/>
        <xdr:cNvSpPr txBox="1">
          <a:spLocks noChangeArrowheads="1"/>
        </xdr:cNvSpPr>
      </xdr:nvSpPr>
      <xdr:spPr>
        <a:xfrm>
          <a:off x="6029325" y="11687175"/>
          <a:ext cx="838200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France</a:t>
          </a:r>
        </a:p>
      </xdr:txBody>
    </xdr:sp>
    <xdr:clientData/>
  </xdr:twoCellAnchor>
  <xdr:twoCellAnchor>
    <xdr:from>
      <xdr:col>6</xdr:col>
      <xdr:colOff>38100</xdr:colOff>
      <xdr:row>54</xdr:row>
      <xdr:rowOff>28575</xdr:rowOff>
    </xdr:from>
    <xdr:to>
      <xdr:col>6</xdr:col>
      <xdr:colOff>581025</xdr:colOff>
      <xdr:row>55</xdr:row>
      <xdr:rowOff>47625</xdr:rowOff>
    </xdr:to>
    <xdr:sp>
      <xdr:nvSpPr>
        <xdr:cNvPr id="11" name="Text Box 35"/>
        <xdr:cNvSpPr txBox="1">
          <a:spLocks noChangeArrowheads="1"/>
        </xdr:cNvSpPr>
      </xdr:nvSpPr>
      <xdr:spPr>
        <a:xfrm>
          <a:off x="8143875" y="11639550"/>
          <a:ext cx="542925" cy="1809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Euros</a:t>
          </a:r>
        </a:p>
      </xdr:txBody>
    </xdr:sp>
    <xdr:clientData/>
  </xdr:twoCellAnchor>
  <xdr:twoCellAnchor>
    <xdr:from>
      <xdr:col>1</xdr:col>
      <xdr:colOff>1562100</xdr:colOff>
      <xdr:row>55</xdr:row>
      <xdr:rowOff>28575</xdr:rowOff>
    </xdr:from>
    <xdr:to>
      <xdr:col>1</xdr:col>
      <xdr:colOff>2333625</xdr:colOff>
      <xdr:row>56</xdr:row>
      <xdr:rowOff>66675</xdr:rowOff>
    </xdr:to>
    <xdr:sp>
      <xdr:nvSpPr>
        <xdr:cNvPr id="12" name="Text Box 36"/>
        <xdr:cNvSpPr txBox="1">
          <a:spLocks noChangeArrowheads="1"/>
        </xdr:cNvSpPr>
      </xdr:nvSpPr>
      <xdr:spPr>
        <a:xfrm>
          <a:off x="1905000" y="11801475"/>
          <a:ext cx="771525" cy="2000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Valorisation</a:t>
          </a:r>
        </a:p>
      </xdr:txBody>
    </xdr:sp>
    <xdr:clientData/>
  </xdr:twoCellAnchor>
  <xdr:oneCellAnchor>
    <xdr:from>
      <xdr:col>1</xdr:col>
      <xdr:colOff>2438400</xdr:colOff>
      <xdr:row>54</xdr:row>
      <xdr:rowOff>0</xdr:rowOff>
    </xdr:from>
    <xdr:ext cx="1419225" cy="190500"/>
    <xdr:sp>
      <xdr:nvSpPr>
        <xdr:cNvPr id="13" name="Text Box 37"/>
        <xdr:cNvSpPr txBox="1">
          <a:spLocks noChangeArrowheads="1"/>
        </xdr:cNvSpPr>
      </xdr:nvSpPr>
      <xdr:spPr>
        <a:xfrm>
          <a:off x="2781300" y="11610975"/>
          <a:ext cx="14192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Flux d'intérêt mensuel</a:t>
          </a:r>
        </a:p>
      </xdr:txBody>
    </xdr:sp>
    <xdr:clientData/>
  </xdr:oneCellAnchor>
  <xdr:twoCellAnchor>
    <xdr:from>
      <xdr:col>1</xdr:col>
      <xdr:colOff>2447925</xdr:colOff>
      <xdr:row>55</xdr:row>
      <xdr:rowOff>47625</xdr:rowOff>
    </xdr:from>
    <xdr:to>
      <xdr:col>2</xdr:col>
      <xdr:colOff>428625</xdr:colOff>
      <xdr:row>56</xdr:row>
      <xdr:rowOff>85725</xdr:rowOff>
    </xdr:to>
    <xdr:sp>
      <xdr:nvSpPr>
        <xdr:cNvPr id="14" name="Text Box 38"/>
        <xdr:cNvSpPr txBox="1">
          <a:spLocks noChangeArrowheads="1"/>
        </xdr:cNvSpPr>
      </xdr:nvSpPr>
      <xdr:spPr>
        <a:xfrm>
          <a:off x="2790825" y="11820525"/>
          <a:ext cx="21050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Encours moyens mensuels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2"/>
  <sheetViews>
    <sheetView tabSelected="1" zoomScale="75" zoomScaleNormal="75" zoomScalePageLayoutView="0" workbookViewId="0" topLeftCell="A1">
      <selection activeCell="K13" sqref="K13"/>
    </sheetView>
  </sheetViews>
  <sheetFormatPr defaultColWidth="11.421875" defaultRowHeight="12.75"/>
  <cols>
    <col min="1" max="1" width="5.140625" style="0" customWidth="1"/>
    <col min="2" max="2" width="61.8515625" style="0" customWidth="1"/>
    <col min="3" max="3" width="14.140625" style="0" customWidth="1"/>
    <col min="4" max="4" width="15.28125" style="0" customWidth="1"/>
    <col min="5" max="5" width="11.7109375" style="0" customWidth="1"/>
    <col min="6" max="6" width="13.421875" style="0" customWidth="1"/>
    <col min="7" max="7" width="15.7109375" style="0" customWidth="1"/>
    <col min="8" max="8" width="17.421875" style="0" customWidth="1"/>
    <col min="9" max="9" width="11.7109375" style="0" customWidth="1"/>
    <col min="10" max="10" width="13.57421875" style="0" customWidth="1"/>
    <col min="19" max="19" width="11.421875" style="9" customWidth="1"/>
  </cols>
  <sheetData>
    <row r="1" spans="1:10" ht="19.5" customHeight="1">
      <c r="A1" s="91" t="s">
        <v>18</v>
      </c>
      <c r="B1" s="92"/>
      <c r="C1" s="92"/>
      <c r="D1" s="92"/>
      <c r="E1" s="92"/>
      <c r="F1" s="92"/>
      <c r="G1" s="92"/>
      <c r="H1" s="92"/>
      <c r="I1" s="92"/>
      <c r="J1" s="93"/>
    </row>
    <row r="2" spans="1:12" ht="12.75" customHeight="1">
      <c r="A2" s="95"/>
      <c r="B2" s="96"/>
      <c r="C2" s="96"/>
      <c r="D2" s="96"/>
      <c r="E2" s="96"/>
      <c r="F2" s="96"/>
      <c r="G2" s="10"/>
      <c r="H2" s="10"/>
      <c r="I2" s="10"/>
      <c r="J2" s="13"/>
      <c r="K2" s="52"/>
      <c r="L2" s="52"/>
    </row>
    <row r="3" spans="1:12" ht="12.75">
      <c r="A3" s="4"/>
      <c r="B3" s="94"/>
      <c r="C3" s="94"/>
      <c r="D3" s="94"/>
      <c r="E3" s="94"/>
      <c r="F3" s="94"/>
      <c r="G3" s="10"/>
      <c r="H3" s="10"/>
      <c r="I3" s="10"/>
      <c r="J3" s="13"/>
      <c r="K3" s="52"/>
      <c r="L3" s="52"/>
    </row>
    <row r="4" spans="1:12" ht="12.75">
      <c r="A4" s="4"/>
      <c r="B4" s="1"/>
      <c r="C4" s="1"/>
      <c r="D4" s="2"/>
      <c r="E4" s="3"/>
      <c r="F4" s="2"/>
      <c r="G4" s="10"/>
      <c r="H4" s="10"/>
      <c r="I4" s="10"/>
      <c r="J4" s="13"/>
      <c r="K4" s="52"/>
      <c r="L4" s="52"/>
    </row>
    <row r="5" spans="1:12" ht="12.75">
      <c r="A5" s="4"/>
      <c r="B5" s="1"/>
      <c r="C5" s="1"/>
      <c r="D5" s="1"/>
      <c r="E5" s="3"/>
      <c r="F5" s="1"/>
      <c r="G5" s="10"/>
      <c r="H5" s="10"/>
      <c r="I5" s="10"/>
      <c r="J5" s="13"/>
      <c r="K5" s="52"/>
      <c r="L5" s="52"/>
    </row>
    <row r="6" spans="1:11" ht="12.75">
      <c r="A6" s="4"/>
      <c r="B6" s="1"/>
      <c r="C6" s="1"/>
      <c r="D6" s="1"/>
      <c r="E6" s="3"/>
      <c r="F6" s="1"/>
      <c r="G6" s="10"/>
      <c r="H6" s="10"/>
      <c r="I6" s="10"/>
      <c r="J6" s="13"/>
      <c r="K6" s="9"/>
    </row>
    <row r="7" spans="1:10" ht="13.5" thickBot="1">
      <c r="A7" s="5"/>
      <c r="B7" s="6"/>
      <c r="C7" s="7"/>
      <c r="D7" s="6"/>
      <c r="E7" s="8"/>
      <c r="F7" s="6"/>
      <c r="G7" s="11"/>
      <c r="H7" s="11"/>
      <c r="I7" s="11"/>
      <c r="J7" s="12"/>
    </row>
    <row r="8" spans="1:10" s="9" customFormat="1" ht="12.75">
      <c r="A8" s="22"/>
      <c r="B8" s="22"/>
      <c r="C8" s="23"/>
      <c r="D8" s="22"/>
      <c r="E8" s="24"/>
      <c r="F8" s="22"/>
      <c r="G8" s="25"/>
      <c r="H8" s="25"/>
      <c r="I8" s="25"/>
      <c r="J8" s="25"/>
    </row>
    <row r="9" ht="13.5" thickBot="1"/>
    <row r="10" spans="1:10" ht="22.5" customHeight="1">
      <c r="A10" s="98"/>
      <c r="B10" s="100"/>
      <c r="C10" s="88" t="s">
        <v>0</v>
      </c>
      <c r="D10" s="89"/>
      <c r="E10" s="89"/>
      <c r="F10" s="97"/>
      <c r="G10" s="88" t="s">
        <v>3</v>
      </c>
      <c r="H10" s="89"/>
      <c r="I10" s="89"/>
      <c r="J10" s="90"/>
    </row>
    <row r="11" spans="1:39" ht="22.5">
      <c r="A11" s="99"/>
      <c r="B11" s="101"/>
      <c r="C11" s="59" t="s">
        <v>16</v>
      </c>
      <c r="D11" s="59" t="s">
        <v>1</v>
      </c>
      <c r="E11" s="59" t="s">
        <v>2</v>
      </c>
      <c r="F11" s="60" t="s">
        <v>17</v>
      </c>
      <c r="G11" s="61" t="s">
        <v>16</v>
      </c>
      <c r="H11" s="59" t="s">
        <v>1</v>
      </c>
      <c r="I11" s="59" t="s">
        <v>2</v>
      </c>
      <c r="J11" s="62" t="s">
        <v>17</v>
      </c>
      <c r="K11" s="29"/>
      <c r="L11" s="29"/>
      <c r="M11" s="29"/>
      <c r="N11" s="29"/>
      <c r="O11" s="29"/>
      <c r="P11" s="29"/>
      <c r="Q11" s="29"/>
      <c r="R11" s="29"/>
      <c r="S11" s="25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1:39" ht="13.5" thickBot="1">
      <c r="A12" s="71"/>
      <c r="B12" s="102"/>
      <c r="C12" s="26">
        <v>1</v>
      </c>
      <c r="D12" s="26">
        <v>2</v>
      </c>
      <c r="E12" s="26">
        <v>3</v>
      </c>
      <c r="F12" s="26">
        <v>4</v>
      </c>
      <c r="G12" s="27">
        <v>5</v>
      </c>
      <c r="H12" s="26">
        <v>6</v>
      </c>
      <c r="I12" s="26">
        <v>7</v>
      </c>
      <c r="J12" s="28">
        <v>8</v>
      </c>
      <c r="K12" s="29"/>
      <c r="L12" s="29"/>
      <c r="M12" s="29"/>
      <c r="N12" s="29"/>
      <c r="O12" s="29"/>
      <c r="P12" s="29"/>
      <c r="Q12" s="29"/>
      <c r="R12" s="29"/>
      <c r="S12" s="25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39" s="37" customFormat="1" ht="32.25" customHeight="1" thickBot="1">
      <c r="A13" s="55">
        <v>1</v>
      </c>
      <c r="B13" s="54" t="s">
        <v>66</v>
      </c>
      <c r="C13" s="33"/>
      <c r="D13" s="34"/>
      <c r="E13" s="34"/>
      <c r="F13" s="34"/>
      <c r="G13" s="34"/>
      <c r="H13" s="34"/>
      <c r="I13" s="34"/>
      <c r="J13" s="35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</row>
    <row r="14" spans="1:39" s="14" customFormat="1" ht="16.5" customHeight="1">
      <c r="A14" s="72" t="s">
        <v>19</v>
      </c>
      <c r="B14" s="76" t="s">
        <v>4</v>
      </c>
      <c r="C14" s="41"/>
      <c r="D14" s="41"/>
      <c r="E14" s="41"/>
      <c r="F14" s="41"/>
      <c r="G14" s="41"/>
      <c r="H14" s="41"/>
      <c r="I14" s="41"/>
      <c r="J14" s="41"/>
      <c r="L14" s="85" t="str">
        <f>IF($D$14&gt;=$D$19,"OK","ERROR")</f>
        <v>OK</v>
      </c>
      <c r="M14" s="85" t="str">
        <f>IF($E$14&gt;=$E$19,"OK","ERROR")</f>
        <v>OK</v>
      </c>
      <c r="N14" s="85" t="str">
        <f>IF($F$14&gt;=$F$19,"OK","ERROR")</f>
        <v>OK</v>
      </c>
      <c r="O14" s="29"/>
      <c r="P14" s="85" t="str">
        <f>IF($H$14&gt;=$H$19,"OK","ERROR")</f>
        <v>OK</v>
      </c>
      <c r="Q14" s="85" t="str">
        <f>IF($I$14&gt;=$I$19,"OK","ERROR")</f>
        <v>OK</v>
      </c>
      <c r="R14" s="85" t="str">
        <f>IF($J$14&gt;=$J$19,"OK","ERROR")</f>
        <v>OK</v>
      </c>
      <c r="S14" s="84"/>
      <c r="T14" s="29"/>
      <c r="U14" s="86" t="str">
        <f>IF(OR($C$14&lt;&gt;0,$C$65&lt;&gt;0),IF($C$14&lt;=$C$65,IF($C$14&gt;0,"OK","ERROR"),"ERROR"),"Le contrôle ne s'effectue pas")</f>
        <v>Le contrôle ne s'effectue pas</v>
      </c>
      <c r="V14" s="86" t="str">
        <f>IF(OR($D$14&lt;&gt;0,$D$65&lt;&gt;0),IF($D$14&lt;=$D$65,IF($D$14&gt;0,"OK","ERROR"),"ERROR"),"Le contrôle ne s'effectue pas")</f>
        <v>Le contrôle ne s'effectue pas</v>
      </c>
      <c r="W14" s="86" t="str">
        <f>IF(OR($E$14&lt;&gt;0,$E$65&lt;&gt;0),IF($E$14&lt;=$E$65,IF($E$14&gt;0,"OK","ERROR"),"ERROR"),"Le contrôle ne s'effectue pas")</f>
        <v>Le contrôle ne s'effectue pas</v>
      </c>
      <c r="X14" s="86" t="str">
        <f>IF(OR($F$14&lt;&gt;0,$F$65&lt;&gt;0),IF($F$14&lt;=$F$65,IF($F$14&gt;0,"OK","ERROR"),"ERROR"),"Le contrôle ne s'effectue pas")</f>
        <v>Le contrôle ne s'effectue pas</v>
      </c>
      <c r="Y14" s="86" t="str">
        <f>IF(OR($G$14&lt;&gt;0,$G$65&lt;&gt;0),IF($G$14&lt;=$G$65,IF($G$14&gt;0,"OK","ERROR"),"ERROR"),"Le contrôle ne s'effectue pas")</f>
        <v>Le contrôle ne s'effectue pas</v>
      </c>
      <c r="Z14" s="86" t="str">
        <f>IF(OR($H$14&lt;&gt;0,$H$65&lt;&gt;0),IF($H$14&lt;=$H$65,IF($H$14&gt;0,"OK","ERROR"),"ERROR"),"Le contrôle ne s'effectue pas")</f>
        <v>Le contrôle ne s'effectue pas</v>
      </c>
      <c r="AA14" s="86" t="str">
        <f>IF(OR($I$14&lt;&gt;0,$I$65&lt;&gt;0),IF($I$14&lt;=$I$65,IF($I$14&gt;0,"OK","ERROR"),"ERROR"),"Le contrôle ne s'effectue pas")</f>
        <v>Le contrôle ne s'effectue pas</v>
      </c>
      <c r="AB14" s="86" t="str">
        <f>IF(OR($J$14&lt;&gt;0,$J$65&lt;&gt;0),IF($J$14&lt;=$J$65,IF($J$14&gt;0,"OK","ERROR"),"ERROR"),"Le contrôle ne s'effectue pas")</f>
        <v>Le contrôle ne s'effectue pas</v>
      </c>
      <c r="AC14" s="29"/>
      <c r="AD14" s="86" t="str">
        <f>IF($C$14&gt;=$C$24,"OK","ERROR")</f>
        <v>OK</v>
      </c>
      <c r="AE14" s="86" t="str">
        <f>IF($D$14&gt;=$D$24,"OK","ERROR")</f>
        <v>OK</v>
      </c>
      <c r="AF14" s="86" t="str">
        <f>IF($E$14&gt;=$E$24,"OK","ERROR")</f>
        <v>OK</v>
      </c>
      <c r="AG14" s="86" t="str">
        <f>IF($F$14&gt;=$F$24,"OK","ERROR")</f>
        <v>OK</v>
      </c>
      <c r="AH14" s="86" t="str">
        <f>IF($G$14&gt;=$G$24,"OK","ERROR")</f>
        <v>OK</v>
      </c>
      <c r="AI14" s="86" t="str">
        <f>IF($H$14&gt;=$H$24,"OK","ERROR")</f>
        <v>OK</v>
      </c>
      <c r="AJ14" s="86" t="str">
        <f>IF($I$14&gt;=$I$24,"OK","ERROR")</f>
        <v>OK</v>
      </c>
      <c r="AK14" s="86" t="str">
        <f>IF($J$14&gt;=$J$24,"OK","ERROR")</f>
        <v>OK</v>
      </c>
      <c r="AL14" s="29"/>
      <c r="AM14" s="29"/>
    </row>
    <row r="15" spans="1:39" s="15" customFormat="1" ht="16.5" customHeight="1">
      <c r="A15" s="72" t="s">
        <v>21</v>
      </c>
      <c r="B15" s="77" t="s">
        <v>49</v>
      </c>
      <c r="C15" s="41"/>
      <c r="D15" s="41"/>
      <c r="E15" s="41"/>
      <c r="F15" s="41"/>
      <c r="G15" s="41"/>
      <c r="H15" s="41"/>
      <c r="I15" s="41"/>
      <c r="J15" s="41"/>
      <c r="K15" s="53"/>
      <c r="L15" s="86" t="str">
        <f>IF($D$15&gt;=$D$20,"OK","ERROR")</f>
        <v>OK</v>
      </c>
      <c r="M15" s="86" t="str">
        <f>IF($E$15&gt;=$E$20,"OK","ERROR")</f>
        <v>OK</v>
      </c>
      <c r="N15" s="86" t="str">
        <f>IF($F$15&gt;=$F$20,"OK","ERROR")</f>
        <v>OK</v>
      </c>
      <c r="O15" s="29"/>
      <c r="P15" s="86" t="str">
        <f>IF($H$15&gt;=$H$20,"OK","ERROR")</f>
        <v>OK</v>
      </c>
      <c r="Q15" s="86" t="str">
        <f>IF($I$15&gt;=$I$20,"OK","ERROR")</f>
        <v>OK</v>
      </c>
      <c r="R15" s="86" t="str">
        <f>IF($J$15&gt;=$J$20,"OK","ERROR")</f>
        <v>OK</v>
      </c>
      <c r="S15" s="25"/>
      <c r="T15" s="29"/>
      <c r="U15" s="86" t="str">
        <f>IF(OR($C$15&lt;&gt;0,$C$66&lt;&gt;0),IF($C$15&lt;=$C$66,IF($C$15&gt;0,"OK","ERROR"),"ERROR"),"Le contrôle ne s'effectue pas")</f>
        <v>Le contrôle ne s'effectue pas</v>
      </c>
      <c r="V15" s="86" t="str">
        <f>IF(OR($D$15&lt;&gt;0,$D$66&lt;&gt;0),IF($D$15&lt;=$D$66,IF($D$15&gt;0,"OK","ERROR"),"ERROR"),"Le contrôle ne s'effectue pas")</f>
        <v>Le contrôle ne s'effectue pas</v>
      </c>
      <c r="W15" s="86" t="str">
        <f>IF(OR($E$15&lt;&gt;0,$E$66&lt;&gt;0),IF($E$15&lt;=$E$66,IF($E$15&gt;0,"OK","ERROR"),"ERROR"),"Le contrôle ne s'effectue pas")</f>
        <v>Le contrôle ne s'effectue pas</v>
      </c>
      <c r="X15" s="86" t="str">
        <f>IF(OR($F$15&lt;&gt;0,$F$66&lt;&gt;0),IF($F$15&lt;=$F$66,IF($F$15&gt;0,"OK","ERROR"),"ERROR"),"Le contrôle ne s'effectue pas")</f>
        <v>Le contrôle ne s'effectue pas</v>
      </c>
      <c r="Y15" s="86" t="str">
        <f>IF(OR($G$15&lt;&gt;0,$G$66&lt;&gt;0),IF($G$15&lt;=$G$66,IF($G$15&gt;0,"OK","ERROR"),"ERROR"),"Le contrôle ne s'effectue pas")</f>
        <v>Le contrôle ne s'effectue pas</v>
      </c>
      <c r="Z15" s="86" t="str">
        <f>IF(OR($H$15&lt;&gt;0,$H$66&lt;&gt;0),IF($H$15&lt;=$H$66,IF($H$15&gt;0,"OK","ERROR"),"ERROR"),"Le contrôle ne s'effectue pas")</f>
        <v>Le contrôle ne s'effectue pas</v>
      </c>
      <c r="AA15" s="86" t="str">
        <f>IF(OR($I$15&lt;&gt;0,$I$66&lt;&gt;0),IF($I$15&lt;=$I$66,IF($I$15&gt;0,"OK","ERROR"),"ERROR"),"Le contrôle ne s'effectue pas")</f>
        <v>Le contrôle ne s'effectue pas</v>
      </c>
      <c r="AB15" s="86" t="str">
        <f>IF(OR($J$15&lt;&gt;0,$J$66&lt;&gt;0),IF($J$15&lt;=$J$66,IF($J$15&gt;0,"OK","ERROR"),"ERROR"),"Le contrôle ne s'effectue pas")</f>
        <v>Le contrôle ne s'effectue pas</v>
      </c>
      <c r="AC15" s="29"/>
      <c r="AD15" s="86" t="str">
        <f>IF($C$14=SUM($C$15:$C$18),"OK","ERROR")</f>
        <v>OK</v>
      </c>
      <c r="AE15" s="86" t="str">
        <f>IF($D$14=SUM($D$15:$D$18),"OK","ERROR")</f>
        <v>OK</v>
      </c>
      <c r="AF15" s="86" t="str">
        <f>IF($E$14=SUM($E$15:$E$18),"OK","ERROR")</f>
        <v>OK</v>
      </c>
      <c r="AG15" s="86" t="str">
        <f>IF($F$14=SUM($F$15:$F$18),"OK","ERROR")</f>
        <v>OK</v>
      </c>
      <c r="AH15" s="86" t="str">
        <f>IF($G$14=SUM($G$15:$G$18),"OK","ERROR")</f>
        <v>OK</v>
      </c>
      <c r="AI15" s="86" t="str">
        <f>IF($H$14=SUM($H$15:$H$18),"OK","ERROR")</f>
        <v>OK</v>
      </c>
      <c r="AJ15" s="86" t="str">
        <f>IF($I$14=SUM($I$15:$I$18),"OK","ERROR")</f>
        <v>OK</v>
      </c>
      <c r="AK15" s="86" t="str">
        <f>IF($J$14=SUM($J$15:$J$18),"OK","ERROR")</f>
        <v>OK</v>
      </c>
      <c r="AL15" s="29"/>
      <c r="AM15" s="29"/>
    </row>
    <row r="16" spans="1:39" s="15" customFormat="1" ht="16.5" customHeight="1">
      <c r="A16" s="72" t="s">
        <v>22</v>
      </c>
      <c r="B16" s="77" t="s">
        <v>50</v>
      </c>
      <c r="C16" s="41"/>
      <c r="D16" s="41"/>
      <c r="E16" s="41"/>
      <c r="F16" s="41"/>
      <c r="G16" s="41"/>
      <c r="H16" s="41"/>
      <c r="I16" s="41"/>
      <c r="J16" s="41"/>
      <c r="K16" s="53"/>
      <c r="L16" s="86" t="str">
        <f>IF($D$16&gt;=$D$21,"OK","ERROR")</f>
        <v>OK</v>
      </c>
      <c r="M16" s="86" t="str">
        <f>IF($E$16&gt;=$E$21,"OK","ERROR")</f>
        <v>OK</v>
      </c>
      <c r="N16" s="86" t="str">
        <f>IF($F$16&gt;=$F$21,"OK","ERROR")</f>
        <v>OK</v>
      </c>
      <c r="O16" s="29"/>
      <c r="P16" s="86" t="str">
        <f>IF($H$16&gt;=$H$21,"OK","ERROR")</f>
        <v>OK</v>
      </c>
      <c r="Q16" s="86" t="str">
        <f>IF($I$16&gt;=$I$21,"OK","ERROR")</f>
        <v>OK</v>
      </c>
      <c r="R16" s="86" t="str">
        <f>IF($J$16&gt;=$J$21,"OK","ERROR")</f>
        <v>OK</v>
      </c>
      <c r="S16" s="25"/>
      <c r="T16" s="29"/>
      <c r="U16" s="86" t="str">
        <f>IF(OR($C$16&lt;&gt;0,$C$67&lt;&gt;0),IF($C$16&lt;=$C$67,IF($C$16&gt;0,"OK","ERROR"),"ERROR"),"Le contrôle ne s'effectue pas")</f>
        <v>Le contrôle ne s'effectue pas</v>
      </c>
      <c r="V16" s="86" t="str">
        <f>IF(OR($D$16&lt;&gt;0,$D$67&lt;&gt;0),IF($D$16&lt;=$D$67,IF($D$16&gt;0,"OK","ERROR"),"ERROR"),"Le contrôle ne s'effectue pas")</f>
        <v>Le contrôle ne s'effectue pas</v>
      </c>
      <c r="W16" s="86" t="str">
        <f>IF(OR($E$16&lt;&gt;0,$E$67&lt;&gt;0),IF($E$16&lt;=$E$67,IF($E$16&gt;0,"OK","ERROR"),"ERROR"),"Le contrôle ne s'effectue pas")</f>
        <v>Le contrôle ne s'effectue pas</v>
      </c>
      <c r="X16" s="86" t="str">
        <f>IF(OR($F$16&lt;&gt;0,$F$67&lt;&gt;0),IF($F$16&lt;=$F$67,IF($F$16&gt;0,"OK","ERROR"),"ERROR"),"Le contrôle ne s'effectue pas")</f>
        <v>Le contrôle ne s'effectue pas</v>
      </c>
      <c r="Y16" s="86" t="str">
        <f>IF(OR($G$16&lt;&gt;0,$G$67&lt;&gt;0),IF($G$16&lt;=$G$67,IF($G$16&gt;0,"OK","ERROR"),"ERROR"),"Le contrôle ne s'effectue pas")</f>
        <v>Le contrôle ne s'effectue pas</v>
      </c>
      <c r="Z16" s="86" t="str">
        <f>IF(OR($H$16&lt;&gt;0,$H$67&lt;&gt;0),IF($H$16&lt;=$H$67,IF($H$16&gt;0,"OK","ERROR"),"ERROR"),"Le contrôle ne s'effectue pas")</f>
        <v>Le contrôle ne s'effectue pas</v>
      </c>
      <c r="AA16" s="86" t="str">
        <f>IF(OR($I$16&lt;&gt;0,$I$67&lt;&gt;0),IF($I$16&lt;=$I$67,IF($I$16&gt;0,"OK","ERROR"),"ERROR"),"Le contrôle ne s'effectue pas")</f>
        <v>Le contrôle ne s'effectue pas</v>
      </c>
      <c r="AB16" s="86" t="str">
        <f>IF(OR($J$16&lt;&gt;0,$J$67&lt;&gt;0),IF($J$16&lt;=$J$67,IF($J$16&gt;0,"OK","ERROR"),"ERROR"),"Le contrôle ne s'effectue pas")</f>
        <v>Le contrôle ne s'effectue pas</v>
      </c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</row>
    <row r="17" spans="1:39" s="15" customFormat="1" ht="16.5" customHeight="1">
      <c r="A17" s="72" t="s">
        <v>23</v>
      </c>
      <c r="B17" s="77" t="s">
        <v>51</v>
      </c>
      <c r="C17" s="41"/>
      <c r="D17" s="41"/>
      <c r="E17" s="41"/>
      <c r="F17" s="41"/>
      <c r="G17" s="41"/>
      <c r="H17" s="41"/>
      <c r="I17" s="41"/>
      <c r="J17" s="41"/>
      <c r="K17" s="53"/>
      <c r="L17" s="86" t="str">
        <f>IF($D$17&gt;=$D$22,"OK","ERROR")</f>
        <v>OK</v>
      </c>
      <c r="M17" s="86" t="str">
        <f>IF($E$17&gt;=$E$22,"OK","ERROR")</f>
        <v>OK</v>
      </c>
      <c r="N17" s="86" t="str">
        <f>IF($F$17&gt;=$F$22,"OK","ERROR")</f>
        <v>OK</v>
      </c>
      <c r="O17" s="29"/>
      <c r="P17" s="86" t="str">
        <f>IF($H$17&gt;=$H$22,"OK","ERROR")</f>
        <v>OK</v>
      </c>
      <c r="Q17" s="86" t="str">
        <f>IF($I$17&gt;=$I$22,"OK","ERROR")</f>
        <v>OK</v>
      </c>
      <c r="R17" s="86" t="str">
        <f>IF($J$17&gt;=$J$22,"OK","ERROR")</f>
        <v>OK</v>
      </c>
      <c r="S17" s="25"/>
      <c r="T17" s="29"/>
      <c r="U17" s="86" t="str">
        <f>IF(OR($C$17&lt;&gt;0,$C$68&lt;&gt;0),IF($C$17&lt;=$C$68,IF($C$17&gt;0,"OK","ERROR"),"ERROR"),"Le contrôle ne s'effectue pas")</f>
        <v>Le contrôle ne s'effectue pas</v>
      </c>
      <c r="V17" s="86" t="str">
        <f>IF(OR($D$17&lt;&gt;0,$D$68&lt;&gt;0),IF($D$17&lt;=$D$68,IF($D$17&gt;0,"OK","ERROR"),"ERROR"),"Le contrôle ne s'effectue pas")</f>
        <v>Le contrôle ne s'effectue pas</v>
      </c>
      <c r="W17" s="86" t="str">
        <f>IF(OR($E$17&lt;&gt;0,$E$68&lt;&gt;0),IF($E$17&lt;=$E$68,IF($E$17&gt;0,"OK","ERROR"),"ERROR"),"Le contrôle ne s'effectue pas")</f>
        <v>Le contrôle ne s'effectue pas</v>
      </c>
      <c r="X17" s="86" t="str">
        <f>IF(OR($F$17&lt;&gt;0,$F$68&lt;&gt;0),IF($F$17&lt;=$F$68,IF($F$17&gt;0,"OK","ERROR"),"ERROR"),"Le contrôle ne s'effectue pas")</f>
        <v>Le contrôle ne s'effectue pas</v>
      </c>
      <c r="Y17" s="86" t="str">
        <f>IF(OR($G$17&lt;&gt;0,$G$68&lt;&gt;0),IF($G$17&lt;=$G$68,IF($G$17&gt;0,"OK","ERROR"),"ERROR"),"Le contrôle ne s'effectue pas")</f>
        <v>Le contrôle ne s'effectue pas</v>
      </c>
      <c r="Z17" s="86" t="str">
        <f>IF(OR($H$17&lt;&gt;0,$H$68&lt;&gt;0),IF($H$17&lt;=$H$68,IF($H$17&gt;0,"OK","ERROR"),"ERROR"),"Le contrôle ne s'effectue pas")</f>
        <v>Le contrôle ne s'effectue pas</v>
      </c>
      <c r="AA17" s="86" t="str">
        <f>IF(OR($I$17&lt;&gt;0,$I$68&lt;&gt;0),IF($I$17&lt;=$I$68,IF($I$17&gt;0,"OK","ERROR"),"ERROR"),"Le contrôle ne s'effectue pas")</f>
        <v>Le contrôle ne s'effectue pas</v>
      </c>
      <c r="AB17" s="86" t="str">
        <f>IF(OR($J$17&lt;&gt;0,$J$68&lt;&gt;0),IF($J$17&lt;=$J$68,IF($J$17&gt;0,"OK","ERROR"),"ERROR"),"Le contrôle ne s'effectue pas")</f>
        <v>Le contrôle ne s'effectue pas</v>
      </c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</row>
    <row r="18" spans="1:39" s="15" customFormat="1" ht="16.5" customHeight="1">
      <c r="A18" s="73" t="s">
        <v>24</v>
      </c>
      <c r="B18" s="77" t="s">
        <v>47</v>
      </c>
      <c r="C18" s="65"/>
      <c r="D18" s="65"/>
      <c r="E18" s="65"/>
      <c r="F18" s="65"/>
      <c r="G18" s="65"/>
      <c r="H18" s="65"/>
      <c r="I18" s="65"/>
      <c r="J18" s="65"/>
      <c r="K18" s="29"/>
      <c r="L18" s="29"/>
      <c r="M18" s="29"/>
      <c r="N18" s="29"/>
      <c r="O18" s="29"/>
      <c r="P18" s="29"/>
      <c r="Q18" s="29"/>
      <c r="R18" s="29"/>
      <c r="S18" s="25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</row>
    <row r="19" spans="1:39" s="15" customFormat="1" ht="16.5" customHeight="1">
      <c r="A19" s="73" t="s">
        <v>20</v>
      </c>
      <c r="B19" s="82" t="s">
        <v>5</v>
      </c>
      <c r="C19" s="42"/>
      <c r="D19" s="41"/>
      <c r="E19" s="41"/>
      <c r="F19" s="41"/>
      <c r="G19" s="45"/>
      <c r="H19" s="41"/>
      <c r="I19" s="41"/>
      <c r="J19" s="41"/>
      <c r="K19" s="53"/>
      <c r="L19" s="85" t="str">
        <f>IF($D$19=SUM($D$20:$D$22),"OK","ERROR")</f>
        <v>OK</v>
      </c>
      <c r="M19" s="85" t="str">
        <f>IF($E$19=SUM($E$20:$E$22),"OK","ERROR")</f>
        <v>OK</v>
      </c>
      <c r="N19" s="85" t="str">
        <f>IF($F$19=SUM($F$20:$F$22),"OK","ERROR")</f>
        <v>OK</v>
      </c>
      <c r="O19" s="29"/>
      <c r="P19" s="85" t="str">
        <f>IF($H$19=SUM($H$20:$H$22),"OK","ERROR")</f>
        <v>OK</v>
      </c>
      <c r="Q19" s="85" t="str">
        <f>IF($I$19=SUM($I$20:$I$22),"OK","ERROR")</f>
        <v>OK</v>
      </c>
      <c r="R19" s="85" t="str">
        <f>IF($J$19=SUM($J$20:$J$22),"OK","ERROR")</f>
        <v>OK</v>
      </c>
      <c r="S19" s="25"/>
      <c r="T19" s="29"/>
      <c r="U19" s="25"/>
      <c r="V19" s="86" t="str">
        <f>IF(OR($D$19&lt;&gt;0,$D$70&lt;&gt;0),IF($D$19&lt;=$D$70,IF($D$19&gt;0,"OK","ERROR"),"ERROR"),"Le contrôle ne s'effectue pas")</f>
        <v>Le contrôle ne s'effectue pas</v>
      </c>
      <c r="W19" s="86" t="str">
        <f>IF(OR($E$19&lt;&gt;0,$E$70&lt;&gt;0),IF($E$19&lt;=$E$70,IF($E$19&gt;0,"OK","ERROR"),"ERROR"),"Le contrôle ne s'effectue pas")</f>
        <v>Le contrôle ne s'effectue pas</v>
      </c>
      <c r="X19" s="86" t="str">
        <f>IF(OR($F$19&lt;&gt;0,$F$70&lt;&gt;0),IF($F$19&lt;=$F$70,IF($F$19&gt;0,"OK","ERROR"),"ERROR"),"Le contrôle ne s'effectue pas")</f>
        <v>Le contrôle ne s'effectue pas</v>
      </c>
      <c r="Y19" s="25"/>
      <c r="Z19" s="86" t="str">
        <f>IF(OR($H$19&lt;&gt;0,$H$70&lt;&gt;0),IF($H$19&lt;=$H$70,IF($H$19&gt;0,"OK","ERROR"),"ERROR"),"Le contrôle ne s'effectue pas")</f>
        <v>Le contrôle ne s'effectue pas</v>
      </c>
      <c r="AA19" s="86" t="str">
        <f>IF(OR($I$19&lt;&gt;0,$I$70&lt;&gt;0),IF($I$19&lt;=$I$70,IF($I$19&gt;0,"OK","ERROR"),"ERROR"),"Le contrôle ne s'effectue pas")</f>
        <v>Le contrôle ne s'effectue pas</v>
      </c>
      <c r="AB19" s="86" t="str">
        <f>IF(OR($J$19&lt;&gt;0,$J$70&lt;&gt;0),IF($J$19&lt;=$J$70,IF($J$19&gt;0,"OK","ERROR"),"ERROR"),"Le contrôle ne s'effectue pas")</f>
        <v>Le contrôle ne s'effectue pas</v>
      </c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</row>
    <row r="20" spans="1:39" s="15" customFormat="1" ht="16.5" customHeight="1">
      <c r="A20" s="73" t="s">
        <v>46</v>
      </c>
      <c r="B20" s="77" t="s">
        <v>52</v>
      </c>
      <c r="C20" s="43"/>
      <c r="D20" s="41"/>
      <c r="E20" s="41"/>
      <c r="F20" s="41"/>
      <c r="G20" s="45"/>
      <c r="H20" s="41"/>
      <c r="I20" s="41"/>
      <c r="J20" s="41"/>
      <c r="K20" s="53"/>
      <c r="L20" s="25"/>
      <c r="M20" s="29"/>
      <c r="N20" s="29"/>
      <c r="O20" s="29"/>
      <c r="P20" s="29"/>
      <c r="Q20" s="29"/>
      <c r="R20" s="29"/>
      <c r="S20" s="25"/>
      <c r="T20" s="29"/>
      <c r="U20" s="25"/>
      <c r="V20" s="86" t="str">
        <f>IF(OR($D$20&lt;&gt;0,$D$71&lt;&gt;0),IF($D$20&lt;=$D$71,IF($D$20&gt;0,"OK","ERROR"),"ERROR"),"Le contrôle ne s'effectue pas")</f>
        <v>Le contrôle ne s'effectue pas</v>
      </c>
      <c r="W20" s="86" t="str">
        <f>IF(OR($E$20&lt;&gt;0,$E$71&lt;&gt;0),IF($E$20&lt;=$E$71,IF($E$20&gt;0,"OK","ERROR"),"ERROR"),"Le contrôle ne s'effectue pas")</f>
        <v>Le contrôle ne s'effectue pas</v>
      </c>
      <c r="X20" s="86" t="str">
        <f>IF(OR($F$20&lt;&gt;0,$F$71&lt;&gt;0),IF($F$20&lt;=$F$71,IF($F$20&gt;0,"OK","ERROR"),"ERROR"),"Le contrôle ne s'effectue pas")</f>
        <v>Le contrôle ne s'effectue pas</v>
      </c>
      <c r="Y20" s="25"/>
      <c r="Z20" s="86" t="str">
        <f>IF(OR($H$20&lt;&gt;0,$H$71&lt;&gt;0),IF($H$20&lt;=$H$71,IF($H$20&gt;0,"OK","ERROR"),"ERROR"),"Le contrôle ne s'effectue pas")</f>
        <v>Le contrôle ne s'effectue pas</v>
      </c>
      <c r="AA20" s="86" t="str">
        <f>IF(OR($I$20&lt;&gt;0,$I$71&lt;&gt;0),IF($I$20&lt;=$I$71,IF($I$20&gt;0,"OK","ERROR"),"ERROR"),"Le contrôle ne s'effectue pas")</f>
        <v>Le contrôle ne s'effectue pas</v>
      </c>
      <c r="AB20" s="86" t="str">
        <f>IF(OR($J$20&lt;&gt;0,$J$71&lt;&gt;0),IF($J$20&lt;=$J$71,IF($J$20&gt;0,"OK","ERROR"),"ERROR"),"Le contrôle ne s'effectue pas")</f>
        <v>Le contrôle ne s'effectue pas</v>
      </c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</row>
    <row r="21" spans="1:39" s="15" customFormat="1" ht="16.5" customHeight="1">
      <c r="A21" s="73" t="s">
        <v>44</v>
      </c>
      <c r="B21" s="77" t="s">
        <v>53</v>
      </c>
      <c r="C21" s="43"/>
      <c r="D21" s="41"/>
      <c r="E21" s="41"/>
      <c r="F21" s="41"/>
      <c r="G21" s="45"/>
      <c r="H21" s="41"/>
      <c r="I21" s="41"/>
      <c r="J21" s="41"/>
      <c r="K21" s="53"/>
      <c r="L21" s="25"/>
      <c r="M21" s="29"/>
      <c r="N21" s="29"/>
      <c r="O21" s="29"/>
      <c r="P21" s="29"/>
      <c r="Q21" s="29"/>
      <c r="R21" s="29"/>
      <c r="S21" s="25"/>
      <c r="T21" s="29"/>
      <c r="U21" s="25"/>
      <c r="V21" s="86" t="str">
        <f>IF(OR($D$21&lt;&gt;0,$D$72&lt;&gt;0),IF($D$21&lt;=$D$72,IF($D$21&gt;0,"OK","ERROR"),"ERROR"),"Le contrôle ne s'effectue pas")</f>
        <v>Le contrôle ne s'effectue pas</v>
      </c>
      <c r="W21" s="86" t="str">
        <f>IF(OR($E$21&lt;&gt;0,$E$72&lt;&gt;0),IF($E$21&lt;=$E$72,IF($E$21&gt;0,"OK","ERROR"),"ERROR"),"Le contrôle ne s'effectue pas")</f>
        <v>Le contrôle ne s'effectue pas</v>
      </c>
      <c r="X21" s="86" t="str">
        <f>IF(OR($F$21&lt;&gt;0,$F$72&lt;&gt;0),IF($F$21&lt;=$F$72,IF($F$21&gt;0,"OK","ERROR"),"ERROR"),"Le contrôle ne s'effectue pas")</f>
        <v>Le contrôle ne s'effectue pas</v>
      </c>
      <c r="Y21" s="25"/>
      <c r="Z21" s="86" t="str">
        <f>IF(OR($H$21&lt;&gt;0,$H$72&lt;&gt;0),IF($H$21&lt;=$H$72,IF($H$21&gt;0,"OK","ERROR"),"ERROR"),"Le contrôle ne s'effectue pas")</f>
        <v>Le contrôle ne s'effectue pas</v>
      </c>
      <c r="AA21" s="86" t="str">
        <f>IF(OR($I$21&lt;&gt;0,$I$72&lt;&gt;0),IF($I$21&lt;=$I$72,IF($I$21&gt;0,"OK","ERROR"),"ERROR"),"Le contrôle ne s'effectue pas")</f>
        <v>Le contrôle ne s'effectue pas</v>
      </c>
      <c r="AB21" s="86" t="str">
        <f>IF(OR($J$21&lt;&gt;0,$J$72&lt;&gt;0),IF($J$21&lt;=$J$72,IF($J$21&gt;0,"OK","ERROR"),"ERROR"),"Le contrôle ne s'effectue pas")</f>
        <v>Le contrôle ne s'effectue pas</v>
      </c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</row>
    <row r="22" spans="1:39" s="16" customFormat="1" ht="16.5" customHeight="1" thickBot="1">
      <c r="A22" s="73" t="s">
        <v>45</v>
      </c>
      <c r="B22" s="77" t="s">
        <v>65</v>
      </c>
      <c r="C22" s="44"/>
      <c r="D22" s="41"/>
      <c r="E22" s="41"/>
      <c r="F22" s="41"/>
      <c r="G22" s="46"/>
      <c r="H22" s="41"/>
      <c r="I22" s="41"/>
      <c r="J22" s="41"/>
      <c r="K22" s="53"/>
      <c r="L22" s="25"/>
      <c r="M22" s="29"/>
      <c r="N22" s="29"/>
      <c r="O22" s="29"/>
      <c r="P22" s="29"/>
      <c r="Q22" s="29"/>
      <c r="R22" s="29"/>
      <c r="S22" s="25"/>
      <c r="T22" s="29"/>
      <c r="U22" s="25"/>
      <c r="V22" s="86" t="str">
        <f>IF(OR($D$22&lt;&gt;0,$D$73&lt;&gt;0),IF($D$22&lt;=$D$73,IF($D$22&gt;0,"OK","ERROR"),"ERROR"),"Le contrôle ne s'effectue pas")</f>
        <v>Le contrôle ne s'effectue pas</v>
      </c>
      <c r="W22" s="86" t="str">
        <f>IF(OR($E$22&lt;&gt;0,$E$73&lt;&gt;0),IF($E$22&lt;=$E$73,IF($E$22&gt;0,"OK","ERROR"),"ERROR"),"Le contrôle ne s'effectue pas")</f>
        <v>Le contrôle ne s'effectue pas</v>
      </c>
      <c r="X22" s="86" t="str">
        <f>IF(OR($F$22&lt;&gt;0,$F$73&lt;&gt;0),IF($F$22&lt;=$F$73,IF($F$22&gt;0,"OK","ERROR"),"ERROR"),"Le contrôle ne s'effectue pas")</f>
        <v>Le contrôle ne s'effectue pas</v>
      </c>
      <c r="Y22" s="25"/>
      <c r="Z22" s="86" t="str">
        <f>IF(OR($H$22&lt;&gt;0,$H$73&lt;&gt;0),IF($H$22&lt;=$H$73,IF($H$22&gt;0,"OK","ERROR"),"ERROR"),"Le contrôle ne s'effectue pas")</f>
        <v>Le contrôle ne s'effectue pas</v>
      </c>
      <c r="AA22" s="86" t="str">
        <f>IF(OR($I$22&lt;&gt;0,$I$73&lt;&gt;0),IF($I$22&lt;=$I$73,IF($I$22&gt;0,"OK","ERROR"),"ERROR"),"Le contrôle ne s'effectue pas")</f>
        <v>Le contrôle ne s'effectue pas</v>
      </c>
      <c r="AB22" s="86" t="str">
        <f>IF(OR($J$22&lt;&gt;0,$J$73&lt;&gt;0),IF($J$22&lt;=$J$73,IF($J$22&gt;0,"OK","ERROR"),"ERROR"),"Le contrôle ne s'effectue pas")</f>
        <v>Le contrôle ne s'effectue pas</v>
      </c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</row>
    <row r="23" spans="1:39" s="39" customFormat="1" ht="36.75" customHeight="1" thickBot="1">
      <c r="A23" s="56">
        <v>2</v>
      </c>
      <c r="B23" s="57" t="s">
        <v>67</v>
      </c>
      <c r="C23" s="17"/>
      <c r="D23" s="18"/>
      <c r="E23" s="18"/>
      <c r="F23" s="18"/>
      <c r="G23" s="18"/>
      <c r="H23" s="18"/>
      <c r="I23" s="18"/>
      <c r="J23" s="31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</row>
    <row r="24" spans="1:39" s="14" customFormat="1" ht="16.5" customHeight="1">
      <c r="A24" s="72" t="s">
        <v>27</v>
      </c>
      <c r="B24" s="78" t="s">
        <v>6</v>
      </c>
      <c r="C24" s="41"/>
      <c r="D24" s="41"/>
      <c r="E24" s="41"/>
      <c r="F24" s="41"/>
      <c r="G24" s="41"/>
      <c r="H24" s="41"/>
      <c r="I24" s="41"/>
      <c r="J24" s="41"/>
      <c r="K24" s="29"/>
      <c r="L24" s="29"/>
      <c r="M24" s="29"/>
      <c r="N24" s="29"/>
      <c r="O24" s="29"/>
      <c r="P24" s="29"/>
      <c r="Q24" s="29"/>
      <c r="R24" s="29"/>
      <c r="S24" s="25"/>
      <c r="T24" s="29"/>
      <c r="U24" s="86" t="str">
        <f>IF(OR($C$24&lt;&gt;0,$C$75&lt;&gt;0),IF($C$24&lt;=$C$75,IF($C$24&gt;0,"OK","ERROR"),"ERROR"),"Le contrôle ne s'effectue pas")</f>
        <v>Le contrôle ne s'effectue pas</v>
      </c>
      <c r="V24" s="86" t="str">
        <f>IF(OR($D$24&lt;&gt;0,$D$75&lt;&gt;0),IF($D$24&lt;=$D$75,IF($D$24&gt;0,"OK","ERROR"),"ERROR"),"Le contrôle ne s'effectue pas")</f>
        <v>Le contrôle ne s'effectue pas</v>
      </c>
      <c r="W24" s="86" t="str">
        <f>IF(OR($E$24&lt;&gt;0,$E$75&lt;&gt;0),IF($E$24&lt;=$E$75,IF($E$24&gt;0,"OK","ERROR"),"ERROR"),"Le contrôle ne s'effectue pas")</f>
        <v>Le contrôle ne s'effectue pas</v>
      </c>
      <c r="X24" s="86" t="str">
        <f>IF(OR($F$24&lt;&gt;0,$F$75&lt;&gt;0),IF($F$24&lt;=$F$75,IF($F$24&gt;0,"OK","ERROR"),"ERROR"),"Le contrôle ne s'effectue pas")</f>
        <v>Le contrôle ne s'effectue pas</v>
      </c>
      <c r="Y24" s="86" t="str">
        <f>IF(OR($G$24&lt;&gt;0,$G$75&lt;&gt;0),IF($G$24&lt;=$G$75,IF($G$24&gt;0,"OK","ERROR"),"ERROR"),"Le contrôle ne s'effectue pas")</f>
        <v>Le contrôle ne s'effectue pas</v>
      </c>
      <c r="Z24" s="86" t="str">
        <f>IF(OR($H$24&lt;&gt;0,$H$75&lt;&gt;0),IF($H$24&lt;=$H$75,IF($H$24&gt;0,"OK","ERROR"),"ERROR"),"Le contrôle ne s'effectue pas")</f>
        <v>Le contrôle ne s'effectue pas</v>
      </c>
      <c r="AA24" s="86" t="str">
        <f>IF(OR($I$24&lt;&gt;0,$I$75&lt;&gt;0),IF($I$24&lt;=$I$75,IF($I$24&gt;0,"OK","ERROR"),"ERROR"),"Le contrôle ne s'effectue pas")</f>
        <v>Le contrôle ne s'effectue pas</v>
      </c>
      <c r="AB24" s="86" t="str">
        <f>IF(OR($J$24&lt;&gt;0,$J$75&lt;&gt;0),IF($J$24&lt;=$J$75,IF($J$24&gt;0,"OK","ERROR"),"ERROR"),"Le contrôle ne s'effectue pas")</f>
        <v>Le contrôle ne s'effectue pas</v>
      </c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</row>
    <row r="25" spans="1:39" s="15" customFormat="1" ht="16.5" customHeight="1">
      <c r="A25" s="72" t="s">
        <v>28</v>
      </c>
      <c r="B25" s="79" t="s">
        <v>7</v>
      </c>
      <c r="C25" s="42"/>
      <c r="D25" s="41"/>
      <c r="E25" s="41"/>
      <c r="F25" s="47"/>
      <c r="G25" s="45"/>
      <c r="H25" s="41"/>
      <c r="I25" s="41"/>
      <c r="J25" s="48"/>
      <c r="K25" s="29"/>
      <c r="L25" s="29"/>
      <c r="M25" s="29"/>
      <c r="N25" s="29"/>
      <c r="O25" s="29"/>
      <c r="P25" s="29"/>
      <c r="Q25" s="29"/>
      <c r="R25" s="29"/>
      <c r="S25" s="25"/>
      <c r="T25" s="29"/>
      <c r="U25" s="29"/>
      <c r="V25" s="86" t="str">
        <f>IF(OR($D$25&lt;&gt;0,$D$76&lt;&gt;0),IF($D$25&lt;=$D$76,IF($D$25&gt;0,"OK","ERROR"),"ERROR"),"Le contrôle ne s'effectue pas")</f>
        <v>Le contrôle ne s'effectue pas</v>
      </c>
      <c r="W25" s="86" t="str">
        <f>IF(OR($E$25&lt;&gt;0,$E$76&lt;&gt;0),IF($E$25&lt;=$E$76,IF($E$25&gt;0,"OK","ERROR"),"ERROR"),"Le contrôle ne s'effectue pas")</f>
        <v>Le contrôle ne s'effectue pas</v>
      </c>
      <c r="X25" s="29"/>
      <c r="Y25" s="29"/>
      <c r="Z25" s="86" t="str">
        <f>IF(OR($H$25&lt;&gt;0,$H$76&lt;&gt;0),IF($H$25&lt;=$H$76,IF($H$25&gt;0,"OK","ERROR"),"ERROR"),"Le contrôle ne s'effectue pas")</f>
        <v>Le contrôle ne s'effectue pas</v>
      </c>
      <c r="AA25" s="86" t="str">
        <f>IF(OR($H$25&lt;&gt;0,$H$76&lt;&gt;0),IF($H$25&lt;=$H$76,IF($H$25&gt;0,"OK","ERROR"),"ERROR"),"Le contrôle ne s'effectue pas")</f>
        <v>Le contrôle ne s'effectue pas</v>
      </c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</row>
    <row r="26" spans="1:39" s="15" customFormat="1" ht="16.5" customHeight="1">
      <c r="A26" s="72" t="s">
        <v>29</v>
      </c>
      <c r="B26" s="79" t="s">
        <v>8</v>
      </c>
      <c r="C26" s="43"/>
      <c r="D26" s="41"/>
      <c r="E26" s="41"/>
      <c r="F26" s="45"/>
      <c r="G26" s="45"/>
      <c r="H26" s="41"/>
      <c r="I26" s="41"/>
      <c r="J26" s="48"/>
      <c r="K26" s="29"/>
      <c r="L26" s="29"/>
      <c r="M26" s="29"/>
      <c r="N26" s="29"/>
      <c r="O26" s="29"/>
      <c r="P26" s="29"/>
      <c r="Q26" s="29"/>
      <c r="R26" s="29"/>
      <c r="S26" s="25"/>
      <c r="T26" s="29"/>
      <c r="U26" s="29"/>
      <c r="V26" s="86" t="str">
        <f>IF(OR($D$26&lt;&gt;0,$D$77&lt;&gt;0),IF($D$26&lt;=$D$77,IF($D$26&gt;0,"OK","ERROR"),"ERROR"),"Le contrôle ne s'effectue pas")</f>
        <v>Le contrôle ne s'effectue pas</v>
      </c>
      <c r="W26" s="86" t="str">
        <f>IF(OR($E$26&lt;&gt;0,$E$77&lt;&gt;0),IF($E$26&lt;=$E$77,IF($E$26&gt;0,"OK","ERROR"),"ERROR"),"Le contrôle ne s'effectue pas")</f>
        <v>Le contrôle ne s'effectue pas</v>
      </c>
      <c r="X26" s="29"/>
      <c r="Y26" s="29"/>
      <c r="Z26" s="86" t="str">
        <f>IF(OR($H$26&lt;&gt;0,$H$77&lt;&gt;0),IF($H$26&lt;=$H$77,IF($H$26&gt;0,"OK","ERROR"),"ERROR"),"Le contrôle ne s'effectue pas")</f>
        <v>Le contrôle ne s'effectue pas</v>
      </c>
      <c r="AA26" s="86" t="str">
        <f>IF(OR($H$26&lt;&gt;0,$H$77&lt;&gt;0),IF($H$26&lt;=$H$77,IF($H$26&gt;0,"OK","ERROR"),"ERROR"),"Le contrôle ne s'effectue pas")</f>
        <v>Le contrôle ne s'effectue pas</v>
      </c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</row>
    <row r="27" spans="1:39" s="15" customFormat="1" ht="16.5" customHeight="1">
      <c r="A27" s="72" t="s">
        <v>30</v>
      </c>
      <c r="B27" s="79" t="s">
        <v>14</v>
      </c>
      <c r="C27" s="41"/>
      <c r="D27" s="41"/>
      <c r="E27" s="41"/>
      <c r="F27" s="41"/>
      <c r="G27" s="41"/>
      <c r="H27" s="41"/>
      <c r="I27" s="41"/>
      <c r="J27" s="41"/>
      <c r="K27" s="29"/>
      <c r="L27" s="29"/>
      <c r="M27" s="29"/>
      <c r="N27" s="29"/>
      <c r="O27" s="29"/>
      <c r="P27" s="29"/>
      <c r="Q27" s="29"/>
      <c r="R27" s="29"/>
      <c r="S27" s="25"/>
      <c r="T27" s="29"/>
      <c r="U27" s="86" t="str">
        <f>IF(OR($C$27&lt;&gt;0,$C$78&lt;&gt;0),IF($C$27&lt;=$C$78,IF($C$27&gt;0,"OK","ERROR"),"ERROR"),"Le contrôle ne s'effectue pas")</f>
        <v>Le contrôle ne s'effectue pas</v>
      </c>
      <c r="V27" s="86" t="str">
        <f>IF(OR($D$27&lt;&gt;0,$D$78&lt;&gt;0),IF($D$27&lt;=$D$78,IF($D$27&gt;0,"OK","ERROR"),"ERROR"),"Le contrôle ne s'effectue pas")</f>
        <v>Le contrôle ne s'effectue pas</v>
      </c>
      <c r="W27" s="86" t="str">
        <f>IF(OR($E$27&lt;&gt;0,$E$78&lt;&gt;0),IF($E$27&lt;=$E$78,IF($E$27&gt;0,"OK","ERROR"),"ERROR"),"Le contrôle ne s'effectue pas")</f>
        <v>Le contrôle ne s'effectue pas</v>
      </c>
      <c r="X27" s="86" t="str">
        <f>IF(OR($F$27&lt;&gt;0,$F$78&lt;&gt;0),IF($F$27&lt;=$F$78,IF($F$27&gt;0,"OK","ERROR"),"ERROR"),"Le contrôle ne s'effectue pas")</f>
        <v>Le contrôle ne s'effectue pas</v>
      </c>
      <c r="Y27" s="86" t="str">
        <f>IF(OR($G$27&lt;&gt;0,$G$78&lt;&gt;0),IF($G$27&lt;=$G$78,IF($G$27&gt;0,"OK","ERROR"),"ERROR"),"Le contrôle ne s'effectue pas")</f>
        <v>Le contrôle ne s'effectue pas</v>
      </c>
      <c r="Z27" s="86" t="str">
        <f>IF(OR($H$27&lt;&gt;0,$H$78&lt;&gt;0),IF($H$27&lt;=$H$78,IF($H$27&gt;0,"OK","ERROR"),"ERROR"),"Le contrôle ne s'effectue pas")</f>
        <v>Le contrôle ne s'effectue pas</v>
      </c>
      <c r="AA27" s="86" t="str">
        <f>IF(OR($I$27&lt;&gt;0,$I$78&lt;&gt;0),IF($I$27&lt;=$I$78,IF($I$27&gt;0,"OK","ERROR"),"ERROR"),"Le contrôle ne s'effectue pas")</f>
        <v>Le contrôle ne s'effectue pas</v>
      </c>
      <c r="AB27" s="86" t="str">
        <f>IF(OR($J$27&lt;&gt;0,$J$78&lt;&gt;0),IF($J$27&lt;=$J$78,IF($J$27&gt;0,"OK","ERROR"),"ERROR"),"Le contrôle ne s'effectue pas")</f>
        <v>Le contrôle ne s'effectue pas</v>
      </c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</row>
    <row r="28" spans="1:39" s="15" customFormat="1" ht="16.5" customHeight="1">
      <c r="A28" s="72" t="s">
        <v>31</v>
      </c>
      <c r="B28" s="79" t="s">
        <v>25</v>
      </c>
      <c r="C28" s="41"/>
      <c r="D28" s="41"/>
      <c r="E28" s="41"/>
      <c r="F28" s="41"/>
      <c r="G28" s="41"/>
      <c r="H28" s="41"/>
      <c r="I28" s="41"/>
      <c r="J28" s="41"/>
      <c r="K28" s="85" t="str">
        <f>IF($C$28=SUM($C$29:$C$31),"OK","ERROR")</f>
        <v>OK</v>
      </c>
      <c r="L28" s="85" t="str">
        <f>IF($D$28=SUM($D$29:$D$31),"OK","ERROR")</f>
        <v>OK</v>
      </c>
      <c r="M28" s="85" t="str">
        <f>IF($E$28=SUM($E$29:$E$31),"OK","ERROR")</f>
        <v>OK</v>
      </c>
      <c r="N28" s="85" t="str">
        <f>IF($F$28=SUM($F$29:$F$31),"OK","ERROR")</f>
        <v>OK</v>
      </c>
      <c r="O28" s="85" t="str">
        <f>IF($G$28=SUM($G$29:$G$31),"OK","ERROR")</f>
        <v>OK</v>
      </c>
      <c r="P28" s="85" t="str">
        <f>IF($H$28=SUM($H$29:$H$31),"OK","ERROR")</f>
        <v>OK</v>
      </c>
      <c r="Q28" s="85" t="str">
        <f>IF($I$28=SUM($I$29:$I$31),"OK","ERROR")</f>
        <v>OK</v>
      </c>
      <c r="R28" s="85" t="str">
        <f>IF($J$28=SUM($J$29:$J$31),"OK","ERROR")</f>
        <v>OK</v>
      </c>
      <c r="S28" s="25"/>
      <c r="T28" s="29"/>
      <c r="U28" s="86" t="str">
        <f>IF(OR($C$28&lt;&gt;0,$C$79&lt;&gt;0),IF($C$28&lt;=$C$79,IF($C$28&gt;0,"OK","ERROR"),"ERROR"),"Le contrôle ne s'effectue pas")</f>
        <v>Le contrôle ne s'effectue pas</v>
      </c>
      <c r="V28" s="86" t="str">
        <f>IF(OR($D$28&lt;&gt;0,$D$79&lt;&gt;0),IF($D$28&lt;=$D$79,IF($D$28&gt;0,"OK","ERROR"),"ERROR"),"Le contrôle ne s'effectue pas")</f>
        <v>Le contrôle ne s'effectue pas</v>
      </c>
      <c r="W28" s="86" t="str">
        <f>IF(OR($E$28&lt;&gt;0,$E$79&lt;&gt;0),IF($E$28&lt;=$E$79,IF($E$28&gt;0,"OK","ERROR"),"ERROR"),"Le contrôle ne s'effectue pas")</f>
        <v>Le contrôle ne s'effectue pas</v>
      </c>
      <c r="X28" s="86" t="str">
        <f>IF(OR($F$28&lt;&gt;0,$F$79&lt;&gt;0),IF($F$28&lt;=$F$79,IF($F$28&gt;0,"OK","ERROR"),"ERROR"),"Le contrôle ne s'effectue pas")</f>
        <v>Le contrôle ne s'effectue pas</v>
      </c>
      <c r="Y28" s="86" t="str">
        <f>IF(OR($G$28&lt;&gt;0,$G$79&lt;&gt;0),IF($G$28&lt;=$G$79,IF($G$28&gt;0,"OK","ERROR"),"ERROR"),"Le contrôle ne s'effectue pas")</f>
        <v>Le contrôle ne s'effectue pas</v>
      </c>
      <c r="Z28" s="86" t="str">
        <f>IF(OR($H$28&lt;&gt;0,$H$79&lt;&gt;0),IF($H$28&lt;=$H$79,IF($H$28&gt;0,"OK","ERROR"),"ERROR"),"Le contrôle ne s'effectue pas")</f>
        <v>Le contrôle ne s'effectue pas</v>
      </c>
      <c r="AA28" s="86" t="str">
        <f>IF(OR($I$28&lt;&gt;0,$I$79&lt;&gt;0),IF($I$28&lt;=$I$79,IF($I$28&gt;0,"OK","ERROR"),"ERROR"),"Le contrôle ne s'effectue pas")</f>
        <v>Le contrôle ne s'effectue pas</v>
      </c>
      <c r="AB28" s="86" t="str">
        <f>IF(OR($J$28&lt;&gt;0,$J$79&lt;&gt;0),IF($J$28&lt;=$J$79,IF($J$28&gt;0,"OK","ERROR"),"ERROR"),"Le contrôle ne s'effectue pas")</f>
        <v>Le contrôle ne s'effectue pas</v>
      </c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</row>
    <row r="29" spans="1:39" s="15" customFormat="1" ht="16.5" customHeight="1">
      <c r="A29" s="72" t="s">
        <v>33</v>
      </c>
      <c r="B29" s="77" t="s">
        <v>54</v>
      </c>
      <c r="C29" s="41"/>
      <c r="D29" s="41"/>
      <c r="E29" s="41"/>
      <c r="F29" s="41"/>
      <c r="G29" s="41"/>
      <c r="H29" s="41"/>
      <c r="I29" s="41"/>
      <c r="J29" s="41"/>
      <c r="K29" s="53"/>
      <c r="L29" s="25"/>
      <c r="M29" s="25"/>
      <c r="N29" s="29"/>
      <c r="O29" s="29"/>
      <c r="P29" s="29"/>
      <c r="Q29" s="29"/>
      <c r="R29" s="29"/>
      <c r="S29" s="25"/>
      <c r="T29" s="29"/>
      <c r="U29" s="86" t="str">
        <f>IF(OR($C$29&lt;&gt;0,$C$80&lt;&gt;0),IF($C$29&lt;=$C$80,IF($C$29&gt;0,"OK","ERROR"),"ERROR"),"Le contrôle ne s'effectue pas")</f>
        <v>Le contrôle ne s'effectue pas</v>
      </c>
      <c r="V29" s="86" t="str">
        <f>IF(OR($D$29&lt;&gt;0,$D$80&lt;&gt;0),IF($D$29&lt;=$D$80,IF($D$29&gt;0,"OK","ERROR"),"ERROR"),"Le contrôle ne s'effectue pas")</f>
        <v>Le contrôle ne s'effectue pas</v>
      </c>
      <c r="W29" s="86" t="str">
        <f>IF(OR($E$29&lt;&gt;0,$E$80&lt;&gt;0),IF($E$29&lt;=$E$80,IF($E$29&gt;0,"OK","ERROR"),"ERROR"),"Le contrôle ne s'effectue pas")</f>
        <v>Le contrôle ne s'effectue pas</v>
      </c>
      <c r="X29" s="86" t="str">
        <f>IF(OR($F$29&lt;&gt;0,$F$80&lt;&gt;0),IF($F$29&lt;=$F$80,IF($F$29&gt;0,"OK","ERROR"),"ERROR"),"Le contrôle ne s'effectue pas")</f>
        <v>Le contrôle ne s'effectue pas</v>
      </c>
      <c r="Y29" s="86" t="str">
        <f>IF(OR($G$29&lt;&gt;0,$G$80&lt;&gt;0),IF($G$29&lt;=$G$80,IF($G$29&gt;0,"OK","ERROR"),"ERROR"),"Le contrôle ne s'effectue pas")</f>
        <v>Le contrôle ne s'effectue pas</v>
      </c>
      <c r="Z29" s="86" t="str">
        <f>IF(OR($H$29&lt;&gt;0,$H$80&lt;&gt;0),IF($H$29&lt;=$H$80,IF($H$29&gt;0,"OK","ERROR"),"ERROR"),"Le contrôle ne s'effectue pas")</f>
        <v>Le contrôle ne s'effectue pas</v>
      </c>
      <c r="AA29" s="86" t="str">
        <f>IF(OR($I$29&lt;&gt;0,$I$80&lt;&gt;0),IF($I$29&lt;=$I$80,IF($I$29&gt;0,"OK","ERROR"),"ERROR"),"Le contrôle ne s'effectue pas")</f>
        <v>Le contrôle ne s'effectue pas</v>
      </c>
      <c r="AB29" s="86" t="str">
        <f>IF(OR($J$29&lt;&gt;0,$J$80&lt;&gt;0),IF($J$29&lt;=$J$80,IF($J$29&gt;0,"OK","ERROR"),"ERROR"),"Le contrôle ne s'effectue pas")</f>
        <v>Le contrôle ne s'effectue pas</v>
      </c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</row>
    <row r="30" spans="1:39" s="15" customFormat="1" ht="16.5" customHeight="1">
      <c r="A30" s="72" t="s">
        <v>34</v>
      </c>
      <c r="B30" s="77" t="s">
        <v>55</v>
      </c>
      <c r="C30" s="41"/>
      <c r="D30" s="41"/>
      <c r="E30" s="41"/>
      <c r="F30" s="41"/>
      <c r="G30" s="41"/>
      <c r="H30" s="41"/>
      <c r="I30" s="41"/>
      <c r="J30" s="41"/>
      <c r="K30" s="53"/>
      <c r="L30" s="25"/>
      <c r="M30" s="25"/>
      <c r="N30" s="29"/>
      <c r="O30" s="29"/>
      <c r="P30" s="29"/>
      <c r="Q30" s="29"/>
      <c r="R30" s="29"/>
      <c r="S30" s="25"/>
      <c r="T30" s="29"/>
      <c r="U30" s="86" t="str">
        <f>IF(OR($C$30&lt;&gt;0,$C$81&lt;&gt;0),IF($C$30&lt;=$C$81,IF($C$30&gt;0,"OK","ERROR"),"ERROR"),"Le contrôle ne s'effectue pas")</f>
        <v>Le contrôle ne s'effectue pas</v>
      </c>
      <c r="V30" s="86" t="str">
        <f>IF(OR($D$30&lt;&gt;0,$D$81&lt;&gt;0),IF($D$30&lt;=$D$81,IF($D$30&gt;0,"OK","ERROR"),"ERROR"),"Le contrôle ne s'effectue pas")</f>
        <v>Le contrôle ne s'effectue pas</v>
      </c>
      <c r="W30" s="86" t="str">
        <f>IF(OR($E$30&lt;&gt;0,$E$81&lt;&gt;0),IF($E$30&lt;=$E$81,IF($E$30&gt;0,"OK","ERROR"),"ERROR"),"Le contrôle ne s'effectue pas")</f>
        <v>Le contrôle ne s'effectue pas</v>
      </c>
      <c r="X30" s="86" t="str">
        <f>IF(OR($F$30&lt;&gt;0,$F$81&lt;&gt;0),IF($F$30&lt;=$F$81,IF($F$30&gt;0,"OK","ERROR"),"ERROR"),"Le contrôle ne s'effectue pas")</f>
        <v>Le contrôle ne s'effectue pas</v>
      </c>
      <c r="Y30" s="86" t="str">
        <f>IF(OR($G$30&lt;&gt;0,$G$81&lt;&gt;0),IF($G$30&lt;=$G$81,IF($G$30&gt;0,"OK","ERROR"),"ERROR"),"Le contrôle ne s'effectue pas")</f>
        <v>Le contrôle ne s'effectue pas</v>
      </c>
      <c r="Z30" s="86" t="str">
        <f>IF(OR($H$30&lt;&gt;0,$H$81&lt;&gt;0),IF($H$30&lt;=$H$81,IF($H$30&gt;0,"OK","ERROR"),"ERROR"),"Le contrôle ne s'effectue pas")</f>
        <v>Le contrôle ne s'effectue pas</v>
      </c>
      <c r="AA30" s="86" t="str">
        <f>IF(OR($I$30&lt;&gt;0,$I$81&lt;&gt;0),IF($I$30&lt;=$I$81,IF($I$30&gt;0,"OK","ERROR"),"ERROR"),"Le contrôle ne s'effectue pas")</f>
        <v>Le contrôle ne s'effectue pas</v>
      </c>
      <c r="AB30" s="86" t="str">
        <f>IF(OR($J$30&lt;&gt;0,$J$81&lt;&gt;0),IF($J$30&lt;=$J$81,IF($J$30&gt;0,"OK","ERROR"),"ERROR"),"Le contrôle ne s'effectue pas")</f>
        <v>Le contrôle ne s'effectue pas</v>
      </c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</row>
    <row r="31" spans="1:39" s="15" customFormat="1" ht="16.5" customHeight="1">
      <c r="A31" s="72" t="s">
        <v>35</v>
      </c>
      <c r="B31" s="77" t="s">
        <v>56</v>
      </c>
      <c r="C31" s="41"/>
      <c r="D31" s="41"/>
      <c r="E31" s="41"/>
      <c r="F31" s="41"/>
      <c r="G31" s="41"/>
      <c r="H31" s="41"/>
      <c r="I31" s="41"/>
      <c r="J31" s="41"/>
      <c r="K31" s="53"/>
      <c r="L31" s="25"/>
      <c r="M31" s="25"/>
      <c r="N31" s="29"/>
      <c r="O31" s="29"/>
      <c r="P31" s="29"/>
      <c r="Q31" s="29"/>
      <c r="R31" s="29"/>
      <c r="S31" s="25"/>
      <c r="T31" s="29"/>
      <c r="U31" s="86" t="str">
        <f>IF(OR($C$31&lt;&gt;0,$C$82&lt;&gt;0),IF($C$31&lt;=$C$82,IF($C$31&gt;0,"OK","ERROR"),"ERROR"),"Le contrôle ne s'effectue pas")</f>
        <v>Le contrôle ne s'effectue pas</v>
      </c>
      <c r="V31" s="86" t="str">
        <f>IF(OR($D$31&lt;&gt;0,$D$82&lt;&gt;0),IF($D$31&lt;=$D$82,IF($D$31&gt;0,"OK","ERROR"),"ERROR"),"Le contrôle ne s'effectue pas")</f>
        <v>Le contrôle ne s'effectue pas</v>
      </c>
      <c r="W31" s="86" t="str">
        <f>IF(OR($E$31&lt;&gt;0,$E$82&lt;&gt;0),IF($E$31&lt;=$E$82,IF($E$31&gt;0,"OK","ERROR"),"ERROR"),"Le contrôle ne s'effectue pas")</f>
        <v>Le contrôle ne s'effectue pas</v>
      </c>
      <c r="X31" s="86" t="str">
        <f>IF(OR($F$31&lt;&gt;0,$F$82&lt;&gt;0),IF($F$31&lt;=$F$82,IF($F$31&gt;0,"OK","ERROR"),"ERROR"),"Le contrôle ne s'effectue pas")</f>
        <v>Le contrôle ne s'effectue pas</v>
      </c>
      <c r="Y31" s="86" t="str">
        <f>IF(OR($G$31&lt;&gt;0,$G$82&lt;&gt;0),IF($G$31&lt;=$G$82,IF($G$31&gt;0,"OK","ERROR"),"ERROR"),"Le contrôle ne s'effectue pas")</f>
        <v>Le contrôle ne s'effectue pas</v>
      </c>
      <c r="Z31" s="86" t="str">
        <f>IF(OR($H$31&lt;&gt;0,$H$82&lt;&gt;0),IF($H$31&lt;=$H$82,IF($H$31&gt;0,"OK","ERROR"),"ERROR"),"Le contrôle ne s'effectue pas")</f>
        <v>Le contrôle ne s'effectue pas</v>
      </c>
      <c r="AA31" s="86" t="str">
        <f>IF(OR($I$31&lt;&gt;0,$I$82&lt;&gt;0),IF($I$31&lt;=$I$82,IF($I$31&gt;0,"OK","ERROR"),"ERROR"),"Le contrôle ne s'effectue pas")</f>
        <v>Le contrôle ne s'effectue pas</v>
      </c>
      <c r="AB31" s="86" t="str">
        <f>IF(OR($J$31&lt;&gt;0,$J$82&lt;&gt;0),IF($J$31&lt;=$J$82,IF($J$31&gt;0,"OK","ERROR"),"ERROR"),"Le contrôle ne s'effectue pas")</f>
        <v>Le contrôle ne s'effectue pas</v>
      </c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</row>
    <row r="32" spans="1:39" s="15" customFormat="1" ht="16.5" customHeight="1">
      <c r="A32" s="72" t="s">
        <v>32</v>
      </c>
      <c r="B32" s="79" t="s">
        <v>26</v>
      </c>
      <c r="C32" s="41"/>
      <c r="D32" s="41"/>
      <c r="E32" s="41"/>
      <c r="F32" s="41"/>
      <c r="G32" s="41"/>
      <c r="H32" s="41"/>
      <c r="I32" s="41"/>
      <c r="J32" s="41"/>
      <c r="K32" s="85" t="str">
        <f>IF($C$32=SUM($C$33:$C$35),"OK","ERROR")</f>
        <v>OK</v>
      </c>
      <c r="L32" s="85" t="str">
        <f>IF($D$32=SUM($D$33:$D$35),"OK","ERROR")</f>
        <v>OK</v>
      </c>
      <c r="M32" s="85" t="str">
        <f>IF($E$32=SUM($E$33:$E$35),"OK","ERROR")</f>
        <v>OK</v>
      </c>
      <c r="N32" s="85" t="str">
        <f>IF($F$32=SUM($F$33:$F$35),"OK","ERROR")</f>
        <v>OK</v>
      </c>
      <c r="O32" s="85" t="str">
        <f>IF($G$32=SUM($G$33:$G$35),"OK","ERROR")</f>
        <v>OK</v>
      </c>
      <c r="P32" s="85" t="str">
        <f>IF($H$32=SUM($H$33:$H$35),"OK","ERROR")</f>
        <v>OK</v>
      </c>
      <c r="Q32" s="85" t="str">
        <f>IF($I$32=SUM($I$33:$I$35),"OK","ERROR")</f>
        <v>OK</v>
      </c>
      <c r="R32" s="85" t="str">
        <f>IF($J$32=SUM($J$33:$J$35),"OK","ERROR")</f>
        <v>OK</v>
      </c>
      <c r="S32" s="25"/>
      <c r="T32" s="29"/>
      <c r="U32" s="86" t="str">
        <f>IF(OR($C$32&lt;&gt;0,$C$83&lt;&gt;0),IF($C$32&lt;=$C$83,IF($C$32&gt;0,"OK","ERROR"),"ERROR"),"Le contrôle ne s'effectue pas")</f>
        <v>Le contrôle ne s'effectue pas</v>
      </c>
      <c r="V32" s="86" t="str">
        <f>IF(OR($D$32&lt;&gt;0,$D$83&lt;&gt;0),IF($D$32&lt;=$D$83,IF($D$32&gt;0,"OK","ERROR"),"ERROR"),"Le contrôle ne s'effectue pas")</f>
        <v>Le contrôle ne s'effectue pas</v>
      </c>
      <c r="W32" s="86" t="str">
        <f>IF(OR($E$32&lt;&gt;0,$E$83&lt;&gt;0),IF($E$32&lt;=$E$83,IF($E$32&gt;0,"OK","ERROR"),"ERROR"),"Le contrôle ne s'effectue pas")</f>
        <v>Le contrôle ne s'effectue pas</v>
      </c>
      <c r="X32" s="86" t="str">
        <f>IF(OR($F$32&lt;&gt;0,$F$83&lt;&gt;0),IF($F$32&lt;=$F$83,IF($F$32&gt;0,"OK","ERROR"),"ERROR"),"Le contrôle ne s'effectue pas")</f>
        <v>Le contrôle ne s'effectue pas</v>
      </c>
      <c r="Y32" s="86" t="str">
        <f>IF(OR($G$32&lt;&gt;0,$G$83&lt;&gt;0),IF($G$32&lt;=$G$83,IF($G$32&gt;0,"OK","ERROR"),"ERROR"),"Le contrôle ne s'effectue pas")</f>
        <v>Le contrôle ne s'effectue pas</v>
      </c>
      <c r="Z32" s="86" t="str">
        <f>IF(OR($H$32&lt;&gt;0,$H$83&lt;&gt;0),IF($H$32&lt;=$H$83,IF($H$32&gt;0,"OK","ERROR"),"ERROR"),"Le contrôle ne s'effectue pas")</f>
        <v>Le contrôle ne s'effectue pas</v>
      </c>
      <c r="AA32" s="86" t="str">
        <f>IF(OR($I$32&lt;&gt;0,$I$83&lt;&gt;0),IF($I$32&lt;=$I$83,IF($I$32&gt;0,"OK","ERROR"),"ERROR"),"Le contrôle ne s'effectue pas")</f>
        <v>Le contrôle ne s'effectue pas</v>
      </c>
      <c r="AB32" s="86" t="str">
        <f>IF(OR($J$32&lt;&gt;0,$J$83&lt;&gt;0),IF($J$32&lt;=$J$83,IF($J$32&gt;0,"OK","ERROR"),"ERROR"),"Le contrôle ne s'effectue pas")</f>
        <v>Le contrôle ne s'effectue pas</v>
      </c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</row>
    <row r="33" spans="1:39" s="15" customFormat="1" ht="16.5" customHeight="1">
      <c r="A33" s="72" t="s">
        <v>37</v>
      </c>
      <c r="B33" s="77" t="s">
        <v>57</v>
      </c>
      <c r="C33" s="41"/>
      <c r="D33" s="41"/>
      <c r="E33" s="41"/>
      <c r="F33" s="41"/>
      <c r="G33" s="41"/>
      <c r="H33" s="41"/>
      <c r="I33" s="41"/>
      <c r="J33" s="41"/>
      <c r="K33" s="53"/>
      <c r="L33" s="25"/>
      <c r="M33" s="25"/>
      <c r="N33" s="29"/>
      <c r="O33" s="29"/>
      <c r="P33" s="29"/>
      <c r="Q33" s="29"/>
      <c r="R33" s="29"/>
      <c r="S33" s="25"/>
      <c r="T33" s="29"/>
      <c r="U33" s="86" t="str">
        <f>IF(OR($C$33&lt;&gt;0,$C$84&lt;&gt;0),IF($C$33&lt;=$C$84,IF($C$33&gt;0,"OK","ERROR"),"ERROR"),"Le contrôle ne s'effectue pas")</f>
        <v>Le contrôle ne s'effectue pas</v>
      </c>
      <c r="V33" s="86" t="str">
        <f>IF(OR($D$33&lt;&gt;0,$D$84&lt;&gt;0),IF($D$33&lt;=$D$84,IF($D$33&gt;0,"OK","ERROR"),"ERROR"),"Le contrôle ne s'effectue pas")</f>
        <v>Le contrôle ne s'effectue pas</v>
      </c>
      <c r="W33" s="86" t="str">
        <f>IF(OR($E$33&lt;&gt;0,$E$84&lt;&gt;0),IF($E$33&lt;=$E$84,IF($E$33&gt;0,"OK","ERROR"),"ERROR"),"Le contrôle ne s'effectue pas")</f>
        <v>Le contrôle ne s'effectue pas</v>
      </c>
      <c r="X33" s="86" t="str">
        <f>IF(OR($F$33&lt;&gt;0,$F$84&lt;&gt;0),IF($F$33&lt;=$F$84,IF($F$33&gt;0,"OK","ERROR"),"ERROR"),"Le contrôle ne s'effectue pas")</f>
        <v>Le contrôle ne s'effectue pas</v>
      </c>
      <c r="Y33" s="86" t="str">
        <f>IF(OR($G$33&lt;&gt;0,$G$84&lt;&gt;0),IF($G$33&lt;=$G$84,IF($G$33&gt;0,"OK","ERROR"),"ERROR"),"Le contrôle ne s'effectue pas")</f>
        <v>Le contrôle ne s'effectue pas</v>
      </c>
      <c r="Z33" s="86" t="str">
        <f>IF(OR($H$33&lt;&gt;0,$H$84&lt;&gt;0),IF($H$33&lt;=$H$84,IF($H$33&gt;0,"OK","ERROR"),"ERROR"),"Le contrôle ne s'effectue pas")</f>
        <v>Le contrôle ne s'effectue pas</v>
      </c>
      <c r="AA33" s="86" t="str">
        <f>IF(OR($I$33&lt;&gt;0,$I$84&lt;&gt;0),IF($I$33&lt;=$I$84,IF($I$33&gt;0,"OK","ERROR"),"ERROR"),"Le contrôle ne s'effectue pas")</f>
        <v>Le contrôle ne s'effectue pas</v>
      </c>
      <c r="AB33" s="86" t="str">
        <f>IF(OR($J$33&lt;&gt;0,$J$84&lt;&gt;0),IF($J$33&lt;=$J$84,IF($J$33&gt;0,"OK","ERROR"),"ERROR"),"Le contrôle ne s'effectue pas")</f>
        <v>Le contrôle ne s'effectue pas</v>
      </c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</row>
    <row r="34" spans="1:39" s="15" customFormat="1" ht="16.5" customHeight="1">
      <c r="A34" s="72" t="s">
        <v>38</v>
      </c>
      <c r="B34" s="77" t="s">
        <v>58</v>
      </c>
      <c r="C34" s="41"/>
      <c r="D34" s="41"/>
      <c r="E34" s="41"/>
      <c r="F34" s="41"/>
      <c r="G34" s="41"/>
      <c r="H34" s="41"/>
      <c r="I34" s="41"/>
      <c r="J34" s="41"/>
      <c r="K34" s="53"/>
      <c r="L34" s="25"/>
      <c r="M34" s="25"/>
      <c r="N34" s="29"/>
      <c r="O34" s="29"/>
      <c r="P34" s="29"/>
      <c r="Q34" s="29"/>
      <c r="R34" s="29"/>
      <c r="S34" s="25"/>
      <c r="T34" s="29"/>
      <c r="U34" s="86" t="str">
        <f>IF(OR($C$34&lt;&gt;0,$C$85&lt;&gt;0),IF($C$34&lt;=$C$85,IF($C$34&gt;0,"OK","ERROR"),"ERROR"),"Le contrôle ne s'effectue pas")</f>
        <v>Le contrôle ne s'effectue pas</v>
      </c>
      <c r="V34" s="86" t="str">
        <f>IF(OR($D$34&lt;&gt;0,$D$85&lt;&gt;0),IF($D$34&lt;=$D$85,IF($D$34&gt;0,"OK","ERROR"),"ERROR"),"Le contrôle ne s'effectue pas")</f>
        <v>Le contrôle ne s'effectue pas</v>
      </c>
      <c r="W34" s="86" t="str">
        <f>IF(OR($E$34&lt;&gt;0,$E$85&lt;&gt;0),IF($E$34&lt;=$E$85,IF($E$34&gt;0,"OK","ERROR"),"ERROR"),"Le contrôle ne s'effectue pas")</f>
        <v>Le contrôle ne s'effectue pas</v>
      </c>
      <c r="X34" s="86" t="str">
        <f>IF(OR($F$34&lt;&gt;0,$F$85&lt;&gt;0),IF($F$34&lt;=$F$85,IF($F$34&gt;0,"OK","ERROR"),"ERROR"),"Le contrôle ne s'effectue pas")</f>
        <v>Le contrôle ne s'effectue pas</v>
      </c>
      <c r="Y34" s="86" t="str">
        <f>IF(OR($G$34&lt;&gt;0,$G$85&lt;&gt;0),IF($G$34&lt;=$G$85,IF($G$34&gt;0,"OK","ERROR"),"ERROR"),"Le contrôle ne s'effectue pas")</f>
        <v>Le contrôle ne s'effectue pas</v>
      </c>
      <c r="Z34" s="86" t="str">
        <f>IF(OR($H$34&lt;&gt;0,$H$85&lt;&gt;0),IF($H$34&lt;=$H$85,IF($H$34&gt;0,"OK","ERROR"),"ERROR"),"Le contrôle ne s'effectue pas")</f>
        <v>Le contrôle ne s'effectue pas</v>
      </c>
      <c r="AA34" s="86" t="str">
        <f>IF(OR($I$34&lt;&gt;0,$I$85&lt;&gt;0),IF($I$34&lt;=$I$85,IF($I$34&gt;0,"OK","ERROR"),"ERROR"),"Le contrôle ne s'effectue pas")</f>
        <v>Le contrôle ne s'effectue pas</v>
      </c>
      <c r="AB34" s="86" t="str">
        <f>IF(OR($J$34&lt;&gt;0,$J$85&lt;&gt;0),IF($J$34&lt;=$J$85,IF($J$34&gt;0,"OK","ERROR"),"ERROR"),"Le contrôle ne s'effectue pas")</f>
        <v>Le contrôle ne s'effectue pas</v>
      </c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</row>
    <row r="35" spans="1:39" s="15" customFormat="1" ht="16.5" customHeight="1">
      <c r="A35" s="72" t="s">
        <v>39</v>
      </c>
      <c r="B35" s="77" t="s">
        <v>59</v>
      </c>
      <c r="C35" s="41"/>
      <c r="D35" s="41"/>
      <c r="E35" s="41"/>
      <c r="F35" s="41"/>
      <c r="G35" s="41"/>
      <c r="H35" s="41"/>
      <c r="I35" s="41"/>
      <c r="J35" s="41"/>
      <c r="K35" s="53"/>
      <c r="L35" s="25"/>
      <c r="M35" s="25"/>
      <c r="N35" s="29"/>
      <c r="O35" s="29"/>
      <c r="P35" s="29"/>
      <c r="Q35" s="29"/>
      <c r="R35" s="29"/>
      <c r="S35" s="25"/>
      <c r="T35" s="29"/>
      <c r="U35" s="86" t="str">
        <f>IF(OR($C$35&lt;&gt;0,$C$86&lt;&gt;0),IF($C$35&lt;=$C$86,IF($C$35&gt;0,"OK","ERROR"),"ERROR"),"Le contrôle ne s'effectue pas")</f>
        <v>Le contrôle ne s'effectue pas</v>
      </c>
      <c r="V35" s="86" t="str">
        <f>IF(OR($D$35&lt;&gt;0,$D$86&lt;&gt;0),IF($D$35&lt;=$D$86,IF($D$35&gt;0,"OK","ERROR"),"ERROR"),"Le contrôle ne s'effectue pas")</f>
        <v>Le contrôle ne s'effectue pas</v>
      </c>
      <c r="W35" s="86" t="str">
        <f>IF(OR($E$35&lt;&gt;0,$E$86&lt;&gt;0),IF($E$35&lt;=$E$86,IF($E$35&gt;0,"OK","ERROR"),"ERROR"),"Le contrôle ne s'effectue pas")</f>
        <v>Le contrôle ne s'effectue pas</v>
      </c>
      <c r="X35" s="86" t="str">
        <f>IF(OR($F$35&lt;&gt;0,$F$86&lt;&gt;0),IF($F$35&lt;=$F$86,IF($F$35&gt;0,"OK","ERROR"),"ERROR"),"Le contrôle ne s'effectue pas")</f>
        <v>Le contrôle ne s'effectue pas</v>
      </c>
      <c r="Y35" s="86" t="str">
        <f>IF(OR($G$35&lt;&gt;0,$G$86&lt;&gt;0),IF($G$35&lt;=$G$86,IF($G$35&gt;0,"OK","ERROR"),"ERROR"),"Le contrôle ne s'effectue pas")</f>
        <v>Le contrôle ne s'effectue pas</v>
      </c>
      <c r="Z35" s="86" t="str">
        <f>IF(OR($H$35&lt;&gt;0,$H$86&lt;&gt;0),IF($H$35&lt;=$H$86,IF($H$35&gt;0,"OK","ERROR"),"ERROR"),"Le contrôle ne s'effectue pas")</f>
        <v>Le contrôle ne s'effectue pas</v>
      </c>
      <c r="AA35" s="86" t="str">
        <f>IF(OR($I$35&lt;&gt;0,$I$86&lt;&gt;0),IF($I$35&lt;=$I$86,IF($I$35&gt;0,"OK","ERROR"),"ERROR"),"Le contrôle ne s'effectue pas")</f>
        <v>Le contrôle ne s'effectue pas</v>
      </c>
      <c r="AB35" s="86" t="str">
        <f>IF(OR($J$35&lt;&gt;0,$J$86&lt;&gt;0),IF($J$35&lt;=$J$86,IF($J$35&gt;0,"OK","ERROR"),"ERROR"),"Le contrôle ne s'effectue pas")</f>
        <v>Le contrôle ne s'effectue pas</v>
      </c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</row>
    <row r="36" spans="1:39" s="15" customFormat="1" ht="16.5" customHeight="1">
      <c r="A36" s="72" t="s">
        <v>36</v>
      </c>
      <c r="B36" s="79" t="s">
        <v>9</v>
      </c>
      <c r="C36" s="41"/>
      <c r="D36" s="41"/>
      <c r="E36" s="41"/>
      <c r="F36" s="41"/>
      <c r="G36" s="41"/>
      <c r="H36" s="41"/>
      <c r="I36" s="41"/>
      <c r="J36" s="41"/>
      <c r="K36" s="29"/>
      <c r="L36" s="29"/>
      <c r="M36" s="29"/>
      <c r="N36" s="29"/>
      <c r="O36" s="29"/>
      <c r="P36" s="29"/>
      <c r="Q36" s="29"/>
      <c r="R36" s="29"/>
      <c r="S36" s="25"/>
      <c r="T36" s="29"/>
      <c r="U36" s="86" t="str">
        <f>IF(OR($C$36&lt;&gt;0,$C$87&lt;&gt;0),IF($C$36&lt;=$C$87,IF($C$36&gt;0,"OK","ERROR"),"ERROR"),"Le contrôle ne s'effectue pas")</f>
        <v>Le contrôle ne s'effectue pas</v>
      </c>
      <c r="V36" s="86" t="str">
        <f>IF(OR($D$36&lt;&gt;0,$D$87&lt;&gt;0),IF($D$36&lt;=$D$87,IF($D$36&gt;0,"OK","ERROR"),"ERROR"),"Le contrôle ne s'effectue pas")</f>
        <v>Le contrôle ne s'effectue pas</v>
      </c>
      <c r="W36" s="86" t="str">
        <f>IF(OR($E$36&lt;&gt;0,$E$87&lt;&gt;0),IF($E$36&lt;=$E$87,IF($E$36&gt;0,"OK","ERROR"),"ERROR"),"Le contrôle ne s'effectue pas")</f>
        <v>Le contrôle ne s'effectue pas</v>
      </c>
      <c r="X36" s="86" t="str">
        <f>IF(OR($F$36&lt;&gt;0,$F$87&lt;&gt;0),IF($F$36&lt;=$F$87,IF($F$36&gt;0,"OK","ERROR"),"ERROR"),"Le contrôle ne s'effectue pas")</f>
        <v>Le contrôle ne s'effectue pas</v>
      </c>
      <c r="Y36" s="86" t="str">
        <f>IF(OR($G$36&lt;&gt;0,$G$87&lt;&gt;0),IF($G$36&lt;=$G$87,IF($G$36&gt;0,"OK","ERROR"),"ERROR"),"Le contrôle ne s'effectue pas")</f>
        <v>Le contrôle ne s'effectue pas</v>
      </c>
      <c r="Z36" s="86" t="str">
        <f>IF(OR($H$36&lt;&gt;0,$H$87&lt;&gt;0),IF($H$36&lt;=$H$87,IF($H$36&gt;0,"OK","ERROR"),"ERROR"),"Le contrôle ne s'effectue pas")</f>
        <v>Le contrôle ne s'effectue pas</v>
      </c>
      <c r="AA36" s="86" t="str">
        <f>IF(OR($I$36&lt;&gt;0,$I$87&lt;&gt;0),IF($I$36&lt;=$I$87,IF($I$36&gt;0,"OK","ERROR"),"ERROR"),"Le contrôle ne s'effectue pas")</f>
        <v>Le contrôle ne s'effectue pas</v>
      </c>
      <c r="AB36" s="86" t="str">
        <f>IF(OR($J$36&lt;&gt;0,$J$87&lt;&gt;0),IF($J$36&lt;=$J$87,IF($J$36&gt;0,"OK","ERROR"),"ERROR"),"Le contrôle ne s'effectue pas")</f>
        <v>Le contrôle ne s'effectue pas</v>
      </c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</row>
    <row r="37" spans="1:39" s="16" customFormat="1" ht="16.5" customHeight="1" thickBot="1">
      <c r="A37" s="74" t="s">
        <v>40</v>
      </c>
      <c r="B37" s="80" t="s">
        <v>48</v>
      </c>
      <c r="C37" s="66"/>
      <c r="D37" s="66"/>
      <c r="E37" s="66"/>
      <c r="F37" s="66"/>
      <c r="G37" s="66"/>
      <c r="H37" s="66"/>
      <c r="I37" s="66"/>
      <c r="J37" s="66"/>
      <c r="K37" s="29"/>
      <c r="L37" s="29"/>
      <c r="M37" s="29"/>
      <c r="N37" s="29"/>
      <c r="O37" s="29"/>
      <c r="P37" s="29"/>
      <c r="Q37" s="29"/>
      <c r="R37" s="29"/>
      <c r="S37" s="25"/>
      <c r="T37" s="29"/>
      <c r="U37" s="86" t="str">
        <f>IF(OR($C$37&lt;&gt;0,$C$88&lt;&gt;0),IF($C$37&lt;=$C$88,IF($C$37&gt;0,"OK","ERROR"),"ERROR"),"Le contrôle ne s'effectue pas")</f>
        <v>Le contrôle ne s'effectue pas</v>
      </c>
      <c r="V37" s="86" t="str">
        <f>IF(OR($D$37&lt;&gt;0,$D$88&lt;&gt;0),IF($D$37&lt;=$D$88,IF($D$37&gt;0,"OK","ERROR"),"ERROR"),"Le contrôle ne s'effectue pas")</f>
        <v>Le contrôle ne s'effectue pas</v>
      </c>
      <c r="W37" s="86" t="str">
        <f>IF(OR($E$37&lt;&gt;0,$E$88&lt;&gt;0),IF($E$37&lt;=$E$88,IF($E$37&gt;0,"OK","ERROR"),"ERROR"),"Le contrôle ne s'effectue pas")</f>
        <v>Le contrôle ne s'effectue pas</v>
      </c>
      <c r="X37" s="86" t="str">
        <f>IF(OR($F$37&lt;&gt;0,$F$88&lt;&gt;0),IF($F$37&lt;=$F$88,IF($F$37&gt;0,"OK","ERROR"),"ERROR"),"Le contrôle ne s'effectue pas")</f>
        <v>Le contrôle ne s'effectue pas</v>
      </c>
      <c r="Y37" s="86" t="str">
        <f>IF(OR($G$37&lt;&gt;0,$G$88&lt;&gt;0),IF($G$37&lt;=$G$88,IF($G$37&gt;0,"OK","ERROR"),"ERROR"),"Le contrôle ne s'effectue pas")</f>
        <v>Le contrôle ne s'effectue pas</v>
      </c>
      <c r="Z37" s="86" t="str">
        <f>IF(OR($H$37&lt;&gt;0,$H$88&lt;&gt;0),IF($H$37&lt;=$H$88,IF($H$37&gt;0,"OK","ERROR"),"ERROR"),"Le contrôle ne s'effectue pas")</f>
        <v>Le contrôle ne s'effectue pas</v>
      </c>
      <c r="AA37" s="86" t="str">
        <f>IF(OR($I$37&lt;&gt;0,$I$88&lt;&gt;0),IF($I$37&lt;=$I$88,IF($I$37&gt;0,"OK","ERROR"),"ERROR"),"Le contrôle ne s'effectue pas")</f>
        <v>Le contrôle ne s'effectue pas</v>
      </c>
      <c r="AB37" s="86" t="str">
        <f>IF(OR($J$37&lt;&gt;0,$J$88&lt;&gt;0),IF($J$37&lt;=$J$88,IF($J$37&gt;0,"OK","ERROR"),"ERROR"),"Le contrôle ne s'effectue pas")</f>
        <v>Le contrôle ne s'effectue pas</v>
      </c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</row>
    <row r="38" spans="1:39" s="40" customFormat="1" ht="27.75" customHeight="1" thickBot="1">
      <c r="A38" s="56"/>
      <c r="B38" s="57" t="s">
        <v>11</v>
      </c>
      <c r="C38" s="63"/>
      <c r="D38" s="63"/>
      <c r="E38" s="63"/>
      <c r="F38" s="63"/>
      <c r="G38" s="63"/>
      <c r="H38" s="63"/>
      <c r="I38" s="63"/>
      <c r="J38" s="64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</row>
    <row r="39" spans="1:39" s="20" customFormat="1" ht="16.5" customHeight="1">
      <c r="A39" s="51">
        <v>3</v>
      </c>
      <c r="B39" s="58" t="s">
        <v>66</v>
      </c>
      <c r="C39" s="19"/>
      <c r="D39" s="19"/>
      <c r="E39" s="19"/>
      <c r="F39" s="19"/>
      <c r="G39" s="19"/>
      <c r="H39" s="19"/>
      <c r="I39" s="19"/>
      <c r="J39" s="32"/>
      <c r="K39" s="30"/>
      <c r="L39" s="30"/>
      <c r="M39" s="30"/>
      <c r="N39" s="30"/>
      <c r="O39" s="30"/>
      <c r="P39" s="30"/>
      <c r="Q39" s="30"/>
      <c r="R39" s="30"/>
      <c r="S39" s="38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</row>
    <row r="40" spans="1:39" s="15" customFormat="1" ht="16.5" customHeight="1">
      <c r="A40" s="73" t="s">
        <v>41</v>
      </c>
      <c r="B40" s="81" t="s">
        <v>4</v>
      </c>
      <c r="C40" s="41"/>
      <c r="D40" s="41"/>
      <c r="E40" s="41"/>
      <c r="F40" s="41"/>
      <c r="G40" s="49"/>
      <c r="H40" s="49"/>
      <c r="I40" s="49"/>
      <c r="J40" s="50"/>
      <c r="K40" s="53"/>
      <c r="L40" s="85" t="str">
        <f>IF($D$40&gt;=$D$48,"OK","ERROR")</f>
        <v>OK</v>
      </c>
      <c r="M40" s="85" t="str">
        <f>IF($E$40&gt;=$E$48,"OK","ERROR")</f>
        <v>OK</v>
      </c>
      <c r="N40" s="85" t="str">
        <f>IF($F$40&gt;=$F$48,"OK","ERROR")</f>
        <v>OK</v>
      </c>
      <c r="O40" s="29"/>
      <c r="P40" s="86" t="str">
        <f>IF($C$40=$C$14,"OK","ERROR")</f>
        <v>OK</v>
      </c>
      <c r="Q40" s="86" t="str">
        <f>IF($D$40=$D$14,"OK","ERROR")</f>
        <v>OK</v>
      </c>
      <c r="R40" s="86" t="str">
        <f>IF($E$40=$E$14,"OK","ERROR")</f>
        <v>OK</v>
      </c>
      <c r="S40" s="86" t="str">
        <f>IF($F$40=$F$14,"OK","ERROR")</f>
        <v>OK</v>
      </c>
      <c r="T40" s="29"/>
      <c r="U40" s="86" t="str">
        <f>IF(OR($C$40&lt;&gt;0,$C$91&lt;&gt;0),IF($C$40&lt;=$C$91,IF($C$40&gt;0,"OK","ERROR"),"ERROR"),"Le contrôle ne s'effectue pas")</f>
        <v>Le contrôle ne s'effectue pas</v>
      </c>
      <c r="V40" s="86" t="str">
        <f>IF(OR($D$40&lt;&gt;0,$D$91&lt;&gt;0),IF($D$40&lt;=$D$91,IF($D$40&gt;0,"OK","ERROR"),"ERROR"),"Le contrôle ne s'effectue pas")</f>
        <v>Le contrôle ne s'effectue pas</v>
      </c>
      <c r="W40" s="86" t="str">
        <f>IF(OR($E$40&lt;&gt;0,$E$91&lt;&gt;0),IF($E$40&lt;=$E$91,IF($E$40&gt;0,"OK","ERROR"),"ERROR"),"Le contrôle ne s'effectue pas")</f>
        <v>Le contrôle ne s'effectue pas</v>
      </c>
      <c r="X40" s="86" t="str">
        <f>IF(OR($F$40&lt;&gt;0,$F$91&lt;&gt;0),IF($F$40&lt;=$F$91,IF($F$40&gt;0,"OK","ERROR"),"ERROR"),"Le contrôle ne s'effectue pas")</f>
        <v>Le contrôle ne s'effectue pas</v>
      </c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</row>
    <row r="41" spans="1:39" s="15" customFormat="1" ht="16.5" customHeight="1">
      <c r="A41" s="73" t="s">
        <v>42</v>
      </c>
      <c r="B41" s="77" t="s">
        <v>60</v>
      </c>
      <c r="C41" s="41"/>
      <c r="D41" s="41"/>
      <c r="E41" s="41"/>
      <c r="F41" s="41"/>
      <c r="G41" s="49"/>
      <c r="H41" s="49"/>
      <c r="I41" s="49"/>
      <c r="J41" s="50"/>
      <c r="K41" s="53"/>
      <c r="L41" s="85" t="str">
        <f>IF($D$41&gt;=$D$49,"OK","ERROR")</f>
        <v>OK</v>
      </c>
      <c r="M41" s="85" t="str">
        <f>IF($E$41&gt;=$E$49,"OK","ERROR")</f>
        <v>OK</v>
      </c>
      <c r="N41" s="85" t="str">
        <f>IF($F$41&gt;=$F$49,"OK","ERROR")</f>
        <v>OK</v>
      </c>
      <c r="O41" s="29"/>
      <c r="P41" s="86" t="str">
        <f>IF($C$41&gt;=$C$15,"OK","ERROR")</f>
        <v>OK</v>
      </c>
      <c r="Q41" s="86" t="str">
        <f>IF($D$41&gt;=$D$15,"OK","ERROR")</f>
        <v>OK</v>
      </c>
      <c r="R41" s="86" t="str">
        <f>IF($E$41&gt;=$E$15,"OK","ERROR")</f>
        <v>OK</v>
      </c>
      <c r="S41" s="86" t="str">
        <f>IF($F$41&gt;=$F$15,"OK","ERROR")</f>
        <v>OK</v>
      </c>
      <c r="T41" s="29"/>
      <c r="U41" s="86" t="str">
        <f>IF(OR($C$41&lt;&gt;0,$C$92&lt;&gt;0),IF($C$41&lt;=$C$92,IF($C$41&gt;0,"OK","ERROR"),"ERROR"),"Le contrôle ne s'effectue pas")</f>
        <v>Le contrôle ne s'effectue pas</v>
      </c>
      <c r="V41" s="86" t="str">
        <f>IF(OR($D$41&lt;&gt;0,$D$92&lt;&gt;0),IF($D$41&lt;=$D$92,IF($D$41&gt;0,"OK","ERROR"),"ERROR"),"Le contrôle ne s'effectue pas")</f>
        <v>Le contrôle ne s'effectue pas</v>
      </c>
      <c r="W41" s="86" t="str">
        <f>IF(OR($E$41&lt;&gt;0,$E$92&lt;&gt;0),IF($E$41&lt;=$E$92,IF($E$41&gt;0,"OK","ERROR"),"ERROR"),"Le contrôle ne s'effectue pas")</f>
        <v>Le contrôle ne s'effectue pas</v>
      </c>
      <c r="X41" s="86" t="str">
        <f>IF(OR($F$41&lt;&gt;0,$F$92&lt;&gt;0),IF($F$41&lt;=$F$92,IF($F$41&gt;0,"OK","ERROR"),"ERROR"),"Le contrôle ne s'effectue pas")</f>
        <v>Le contrôle ne s'effectue pas</v>
      </c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</row>
    <row r="42" spans="1:39" s="15" customFormat="1" ht="16.5" customHeight="1">
      <c r="A42" s="73" t="s">
        <v>43</v>
      </c>
      <c r="B42" s="77" t="s">
        <v>61</v>
      </c>
      <c r="C42" s="41"/>
      <c r="D42" s="41"/>
      <c r="E42" s="41"/>
      <c r="F42" s="41"/>
      <c r="G42" s="49"/>
      <c r="H42" s="49"/>
      <c r="I42" s="49"/>
      <c r="J42" s="50"/>
      <c r="K42" s="53"/>
      <c r="L42" s="85" t="str">
        <f>IF(D42&gt;=D50,"OK","ERROR")</f>
        <v>OK</v>
      </c>
      <c r="M42" s="85" t="str">
        <f>IF($E$42&gt;=$E$50,"OK","ERROR")</f>
        <v>OK</v>
      </c>
      <c r="N42" s="85" t="str">
        <f>IF($F$42&gt;=$F$50,"OK","ERROR")</f>
        <v>OK</v>
      </c>
      <c r="O42" s="29"/>
      <c r="P42" s="86" t="str">
        <f>IF($C$42&lt;=$C$16+$C$17,"OK","ERROR")</f>
        <v>OK</v>
      </c>
      <c r="Q42" s="86" t="str">
        <f>IF($D$42&lt;=$D$16+$D$17,"OK","ERROR")</f>
        <v>OK</v>
      </c>
      <c r="R42" s="86" t="str">
        <f>IF($E$42&lt;=$E$16+$E$17,"OK","ERROR")</f>
        <v>OK</v>
      </c>
      <c r="S42" s="86" t="str">
        <f>IF($F$42&lt;=$F$16+$F$17,"OK","ERROR")</f>
        <v>OK</v>
      </c>
      <c r="T42" s="29"/>
      <c r="U42" s="86" t="str">
        <f>IF(OR($C$42&lt;&gt;0,$C$93&lt;&gt;0),IF($C$42&lt;=$C$93,IF($C$42&gt;0,"OK","ERROR"),"ERROR"),"Le contrôle ne s'effectue pas")</f>
        <v>Le contrôle ne s'effectue pas</v>
      </c>
      <c r="V42" s="86" t="str">
        <f>IF(OR($D$42&lt;&gt;0,$D$93&lt;&gt;0),IF($D$42&lt;=$D$93,IF($D$42&gt;0,"OK","ERROR"),"ERROR"),"Le contrôle ne s'effectue pas")</f>
        <v>Le contrôle ne s'effectue pas</v>
      </c>
      <c r="W42" s="86" t="str">
        <f>IF(OR($E$42&lt;&gt;0,$E$93&lt;&gt;0),IF($E$42&lt;=$E$93,IF($E$42&gt;0,"OK","ERROR"),"ERROR"),"Le contrôle ne s'effectue pas")</f>
        <v>Le contrôle ne s'effectue pas</v>
      </c>
      <c r="X42" s="86" t="str">
        <f>IF(OR($F$42&lt;&gt;0,$F$93&lt;&gt;0),IF($F$42&lt;=$F$93,IF($F$42&gt;0,"OK","ERROR"),"ERROR"),"Le contrôle ne s'effectue pas")</f>
        <v>Le contrôle ne s'effectue pas</v>
      </c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</row>
    <row r="43" spans="1:39" s="15" customFormat="1" ht="16.5" customHeight="1">
      <c r="A43" s="73" t="s">
        <v>71</v>
      </c>
      <c r="B43" s="77" t="s">
        <v>72</v>
      </c>
      <c r="C43" s="41"/>
      <c r="D43" s="41"/>
      <c r="E43" s="41"/>
      <c r="F43" s="41"/>
      <c r="G43" s="49"/>
      <c r="H43" s="49"/>
      <c r="I43" s="49"/>
      <c r="J43" s="50"/>
      <c r="K43" s="53"/>
      <c r="L43" s="85"/>
      <c r="M43" s="85"/>
      <c r="N43" s="85"/>
      <c r="O43" s="29"/>
      <c r="P43" s="86"/>
      <c r="Q43" s="86"/>
      <c r="R43" s="86"/>
      <c r="S43" s="86"/>
      <c r="T43" s="29"/>
      <c r="U43" s="86"/>
      <c r="V43" s="86"/>
      <c r="W43" s="86"/>
      <c r="X43" s="86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</row>
    <row r="44" spans="1:39" s="15" customFormat="1" ht="16.5" customHeight="1">
      <c r="A44" s="73" t="s">
        <v>73</v>
      </c>
      <c r="B44" s="77" t="s">
        <v>74</v>
      </c>
      <c r="C44" s="41"/>
      <c r="D44" s="41"/>
      <c r="E44" s="41"/>
      <c r="F44" s="41"/>
      <c r="G44" s="49"/>
      <c r="H44" s="49"/>
      <c r="I44" s="49"/>
      <c r="J44" s="50"/>
      <c r="K44" s="53"/>
      <c r="L44" s="85"/>
      <c r="M44" s="85"/>
      <c r="N44" s="85"/>
      <c r="O44" s="29"/>
      <c r="P44" s="86"/>
      <c r="Q44" s="86"/>
      <c r="R44" s="86"/>
      <c r="S44" s="86"/>
      <c r="T44" s="29"/>
      <c r="U44" s="86"/>
      <c r="V44" s="86"/>
      <c r="W44" s="86"/>
      <c r="X44" s="86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</row>
    <row r="45" spans="1:39" s="15" customFormat="1" ht="16.5" customHeight="1">
      <c r="A45" s="73" t="s">
        <v>75</v>
      </c>
      <c r="B45" s="77" t="s">
        <v>76</v>
      </c>
      <c r="C45" s="41"/>
      <c r="D45" s="41"/>
      <c r="E45" s="41"/>
      <c r="F45" s="41"/>
      <c r="G45" s="49"/>
      <c r="H45" s="49"/>
      <c r="I45" s="49"/>
      <c r="J45" s="50"/>
      <c r="K45" s="53"/>
      <c r="L45" s="85"/>
      <c r="M45" s="85"/>
      <c r="N45" s="85"/>
      <c r="O45" s="29"/>
      <c r="P45" s="86"/>
      <c r="Q45" s="86"/>
      <c r="R45" s="86"/>
      <c r="S45" s="86"/>
      <c r="T45" s="29"/>
      <c r="U45" s="86"/>
      <c r="V45" s="86"/>
      <c r="W45" s="86"/>
      <c r="X45" s="86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</row>
    <row r="46" spans="1:39" s="15" customFormat="1" ht="16.5" customHeight="1">
      <c r="A46" s="73" t="s">
        <v>77</v>
      </c>
      <c r="B46" s="77" t="s">
        <v>78</v>
      </c>
      <c r="C46" s="41"/>
      <c r="D46" s="41"/>
      <c r="E46" s="41"/>
      <c r="F46" s="41"/>
      <c r="G46" s="49"/>
      <c r="H46" s="49"/>
      <c r="I46" s="49"/>
      <c r="J46" s="50"/>
      <c r="K46" s="53"/>
      <c r="L46" s="85"/>
      <c r="M46" s="85"/>
      <c r="N46" s="85"/>
      <c r="O46" s="29"/>
      <c r="P46" s="86"/>
      <c r="Q46" s="86"/>
      <c r="R46" s="86"/>
      <c r="S46" s="86"/>
      <c r="T46" s="29"/>
      <c r="U46" s="86"/>
      <c r="V46" s="86"/>
      <c r="W46" s="86"/>
      <c r="X46" s="86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</row>
    <row r="47" spans="1:39" s="15" customFormat="1" ht="16.5" customHeight="1">
      <c r="A47" s="73" t="s">
        <v>79</v>
      </c>
      <c r="B47" s="77" t="s">
        <v>80</v>
      </c>
      <c r="C47" s="41"/>
      <c r="D47" s="41"/>
      <c r="E47" s="41"/>
      <c r="F47" s="41"/>
      <c r="G47" s="49"/>
      <c r="H47" s="49"/>
      <c r="I47" s="49"/>
      <c r="J47" s="50"/>
      <c r="K47" s="53"/>
      <c r="L47" s="85"/>
      <c r="M47" s="85"/>
      <c r="N47" s="85"/>
      <c r="O47" s="29"/>
      <c r="P47" s="86"/>
      <c r="Q47" s="86"/>
      <c r="R47" s="86"/>
      <c r="S47" s="86"/>
      <c r="T47" s="29"/>
      <c r="U47" s="86"/>
      <c r="V47" s="86"/>
      <c r="W47" s="86"/>
      <c r="X47" s="86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</row>
    <row r="48" spans="1:39" s="15" customFormat="1" ht="16.5" customHeight="1">
      <c r="A48" s="73" t="s">
        <v>62</v>
      </c>
      <c r="B48" s="82" t="s">
        <v>10</v>
      </c>
      <c r="C48" s="45"/>
      <c r="D48" s="41"/>
      <c r="E48" s="41"/>
      <c r="F48" s="41"/>
      <c r="G48" s="49"/>
      <c r="H48" s="49"/>
      <c r="I48" s="49"/>
      <c r="J48" s="50"/>
      <c r="K48" s="53"/>
      <c r="L48" s="85" t="str">
        <f>IF($D$48=$D$19,"OK","ERROR")</f>
        <v>OK</v>
      </c>
      <c r="M48" s="85" t="str">
        <f>IF($E$48=$E$19,"OK","ERROR")</f>
        <v>OK</v>
      </c>
      <c r="N48" s="85" t="str">
        <f>IF($F$48=$F$19,"OK","ERROR")</f>
        <v>OK</v>
      </c>
      <c r="O48" s="29"/>
      <c r="P48" s="87" t="str">
        <f>IF($C$40=SUM($C$41:$C$42),"OK","ERROR")</f>
        <v>OK</v>
      </c>
      <c r="Q48" s="87" t="str">
        <f>IF($D$40=SUM($D$41:$D$42),"OK","ERROR")</f>
        <v>OK</v>
      </c>
      <c r="R48" s="87" t="str">
        <f>IF($E$40=SUM($E$41:$E$42),"OK","ERROR")</f>
        <v>OK</v>
      </c>
      <c r="S48" s="87" t="str">
        <f>IF($F$40=SUM($F$41:$F$42),"OK","ERROR")</f>
        <v>OK</v>
      </c>
      <c r="T48" s="29"/>
      <c r="U48" s="25"/>
      <c r="V48" s="86" t="str">
        <f>IF(OR($D$48&lt;&gt;0,$D$99&lt;&gt;0),IF($D$48&lt;=$D$99,IF($D$48&gt;0,"OK","ERROR"),"ERROR"),"Le contrôle ne s'effectue pas")</f>
        <v>Le contrôle ne s'effectue pas</v>
      </c>
      <c r="W48" s="86" t="str">
        <f>IF(OR($E$48&lt;&gt;0,$E$99&lt;&gt;0),IF($E$48&lt;=$E$99,IF($E$48&gt;0,"OK","ERROR"),"ERROR"),"Le contrôle ne s'effectue pas")</f>
        <v>Le contrôle ne s'effectue pas</v>
      </c>
      <c r="X48" s="86" t="str">
        <f>IF(OR($F$48&lt;&gt;0,$F$99&lt;&gt;0),IF($F$48&lt;=$F$99,IF($F$48&gt;0,"OK","ERROR"),"ERROR"),"Le contrôle ne s'effectue pas")</f>
        <v>Le contrôle ne s'effectue pas</v>
      </c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</row>
    <row r="49" spans="1:39" s="15" customFormat="1" ht="16.5" customHeight="1">
      <c r="A49" s="73" t="s">
        <v>63</v>
      </c>
      <c r="B49" s="77" t="s">
        <v>12</v>
      </c>
      <c r="C49" s="45"/>
      <c r="D49" s="41"/>
      <c r="E49" s="41"/>
      <c r="F49" s="41"/>
      <c r="G49" s="49"/>
      <c r="H49" s="49"/>
      <c r="I49" s="49"/>
      <c r="J49" s="50"/>
      <c r="K49" s="53"/>
      <c r="L49" s="85" t="str">
        <f>IF($D$49&gt;=$D$20,"OK","ERROR")</f>
        <v>OK</v>
      </c>
      <c r="M49" s="85" t="str">
        <f>IF($E$49&gt;=$E$20,"OK","ERROR")</f>
        <v>OK</v>
      </c>
      <c r="N49" s="85" t="str">
        <f>IF($F$49&gt;=$F$20,"OK","ERROR")</f>
        <v>OK</v>
      </c>
      <c r="O49" s="29"/>
      <c r="P49" s="29"/>
      <c r="Q49" s="29"/>
      <c r="R49" s="29"/>
      <c r="S49" s="25"/>
      <c r="T49" s="29"/>
      <c r="U49" s="25"/>
      <c r="V49" s="86" t="str">
        <f>IF(OR($D$49&lt;&gt;0,$D$100&lt;&gt;0),IF($D$49&lt;=$D$100,IF($D$49&gt;0,"OK","ERROR"),"ERROR"),"Le contrôle ne s'effectue pas")</f>
        <v>Le contrôle ne s'effectue pas</v>
      </c>
      <c r="W49" s="86" t="str">
        <f>IF(OR($E$49&lt;&gt;0,$E$100&lt;&gt;0),IF($E$49&lt;=$E$100,IF($E$49&gt;0,"OK","ERROR"),"ERROR"),"Le contrôle ne s'effectue pas")</f>
        <v>Le contrôle ne s'effectue pas</v>
      </c>
      <c r="X49" s="86" t="str">
        <f>IF(OR($F$49&lt;&gt;0,$F$100&lt;&gt;0),IF($F$49&lt;=$F$100,IF($F$49&gt;0,"OK","ERROR"),"ERROR"),"Le contrôle ne s'effectue pas")</f>
        <v>Le contrôle ne s'effectue pas</v>
      </c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</row>
    <row r="50" spans="1:39" s="16" customFormat="1" ht="16.5" customHeight="1" thickBot="1">
      <c r="A50" s="75" t="s">
        <v>64</v>
      </c>
      <c r="B50" s="83" t="s">
        <v>13</v>
      </c>
      <c r="C50" s="67"/>
      <c r="D50" s="68"/>
      <c r="E50" s="68"/>
      <c r="F50" s="68"/>
      <c r="G50" s="69"/>
      <c r="H50" s="69"/>
      <c r="I50" s="69"/>
      <c r="J50" s="70"/>
      <c r="K50" s="53"/>
      <c r="L50" s="86" t="str">
        <f>IF($D$50&lt;=$D$21+$D$22,"OK","ERROR")</f>
        <v>OK</v>
      </c>
      <c r="M50" s="86" t="str">
        <f>IF($E$50&lt;=$E$21+$E$22,"OK","ERROR")</f>
        <v>OK</v>
      </c>
      <c r="N50" s="86" t="str">
        <f>IF($F$50&lt;=$F$21+$F$22,"OK","ERROR")</f>
        <v>OK</v>
      </c>
      <c r="O50" s="29"/>
      <c r="P50" s="29"/>
      <c r="Q50" s="29"/>
      <c r="R50" s="29"/>
      <c r="S50" s="25"/>
      <c r="T50" s="29"/>
      <c r="U50" s="25"/>
      <c r="V50" s="86" t="str">
        <f>IF(OR($D$50&lt;&gt;0,$D$101&lt;&gt;0),IF($D$50&lt;=$D$101,IF($D$50&gt;0,"OK","ERROR"),"ERROR"),"Le contrôle ne s'effectue pas")</f>
        <v>Le contrôle ne s'effectue pas</v>
      </c>
      <c r="W50" s="86" t="str">
        <f>IF(OR($E$50&lt;&gt;0,$E$101&lt;&gt;0),IF($E$50&lt;=$E$101,IF($E$50&gt;0,"OK","ERROR"),"ERROR"),"Le contrôle ne s'effectue pas")</f>
        <v>Le contrôle ne s'effectue pas</v>
      </c>
      <c r="X50" s="86" t="str">
        <f>IF(OR($F$50&lt;&gt;0,$F$101&lt;&gt;0),IF($F$50&lt;=$F$101,IF($F$50&gt;0,"OK","ERROR"),"ERROR"),"Le contrôle ne s'effectue pas")</f>
        <v>Le contrôle ne s'effectue pas</v>
      </c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</row>
    <row r="51" spans="2:39" ht="13.5" thickBot="1">
      <c r="B51" s="21" t="s">
        <v>15</v>
      </c>
      <c r="C51" s="52"/>
      <c r="D51" s="52"/>
      <c r="E51" s="52"/>
      <c r="F51" s="52"/>
      <c r="G51" s="52"/>
      <c r="H51" s="52"/>
      <c r="I51" s="52"/>
      <c r="J51" s="52"/>
      <c r="K51" s="29"/>
      <c r="L51" s="86" t="str">
        <f>IF($D$48=SUM($D$49:$D$50),"OK","ERROR")</f>
        <v>OK</v>
      </c>
      <c r="M51" s="86" t="str">
        <f>IF($E$48=SUM($E$49:$E$50),"OK","ERROR")</f>
        <v>OK</v>
      </c>
      <c r="N51" s="86" t="str">
        <f>IF($F$48=SUM($F$49:$F$50),"OK","ERROR")</f>
        <v>OK</v>
      </c>
      <c r="O51" s="29"/>
      <c r="P51" s="29"/>
      <c r="Q51" s="29"/>
      <c r="R51" s="29"/>
      <c r="S51" s="25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</row>
    <row r="52" spans="1:10" ht="19.5" customHeight="1">
      <c r="A52" s="91" t="s">
        <v>18</v>
      </c>
      <c r="B52" s="92"/>
      <c r="C52" s="92"/>
      <c r="D52" s="92"/>
      <c r="E52" s="92"/>
      <c r="F52" s="92"/>
      <c r="G52" s="92"/>
      <c r="H52" s="92"/>
      <c r="I52" s="92"/>
      <c r="J52" s="93"/>
    </row>
    <row r="53" spans="1:12" ht="12.75" customHeight="1">
      <c r="A53" s="95"/>
      <c r="B53" s="96"/>
      <c r="C53" s="96"/>
      <c r="D53" s="96"/>
      <c r="E53" s="96"/>
      <c r="F53" s="96"/>
      <c r="G53" s="10"/>
      <c r="H53" s="10"/>
      <c r="I53" s="10"/>
      <c r="J53" s="13"/>
      <c r="K53" s="52"/>
      <c r="L53" s="52"/>
    </row>
    <row r="54" spans="1:12" ht="12.75">
      <c r="A54" s="4"/>
      <c r="B54" s="94"/>
      <c r="C54" s="94"/>
      <c r="D54" s="94"/>
      <c r="E54" s="94"/>
      <c r="F54" s="94"/>
      <c r="G54" s="10"/>
      <c r="H54" s="10"/>
      <c r="I54" s="10"/>
      <c r="J54" s="13"/>
      <c r="K54" s="52"/>
      <c r="L54" s="52"/>
    </row>
    <row r="55" spans="1:12" ht="12.75">
      <c r="A55" s="4"/>
      <c r="B55" s="1"/>
      <c r="C55" s="1"/>
      <c r="D55" s="2"/>
      <c r="E55" s="3"/>
      <c r="F55" s="2"/>
      <c r="G55" s="10"/>
      <c r="H55" s="10"/>
      <c r="I55" s="10"/>
      <c r="J55" s="13"/>
      <c r="K55" s="52"/>
      <c r="L55" s="52"/>
    </row>
    <row r="56" spans="1:12" ht="12.75">
      <c r="A56" s="4"/>
      <c r="B56" s="1"/>
      <c r="C56" s="1"/>
      <c r="D56" s="1"/>
      <c r="E56" s="3"/>
      <c r="F56" s="1"/>
      <c r="G56" s="10"/>
      <c r="H56" s="10"/>
      <c r="I56" s="10"/>
      <c r="J56" s="13"/>
      <c r="K56" s="52"/>
      <c r="L56" s="52"/>
    </row>
    <row r="57" spans="1:11" ht="12.75">
      <c r="A57" s="4"/>
      <c r="B57" s="1"/>
      <c r="C57" s="1"/>
      <c r="D57" s="1"/>
      <c r="E57" s="3"/>
      <c r="F57" s="1"/>
      <c r="G57" s="10"/>
      <c r="H57" s="10"/>
      <c r="I57" s="10"/>
      <c r="J57" s="13"/>
      <c r="K57" s="9"/>
    </row>
    <row r="58" spans="1:10" ht="13.5" thickBot="1">
      <c r="A58" s="5"/>
      <c r="B58" s="6"/>
      <c r="C58" s="7"/>
      <c r="D58" s="6"/>
      <c r="E58" s="8"/>
      <c r="F58" s="6"/>
      <c r="G58" s="11"/>
      <c r="H58" s="11"/>
      <c r="I58" s="11"/>
      <c r="J58" s="12"/>
    </row>
    <row r="59" spans="1:10" s="9" customFormat="1" ht="12.75">
      <c r="A59" s="22"/>
      <c r="B59" s="22"/>
      <c r="C59" s="23"/>
      <c r="D59" s="22"/>
      <c r="E59" s="24"/>
      <c r="F59" s="22"/>
      <c r="G59" s="25"/>
      <c r="H59" s="25"/>
      <c r="I59" s="25"/>
      <c r="J59" s="25"/>
    </row>
    <row r="60" ht="13.5" thickBot="1"/>
    <row r="61" spans="1:10" ht="22.5" customHeight="1">
      <c r="A61" s="98"/>
      <c r="B61" s="100"/>
      <c r="C61" s="88" t="s">
        <v>0</v>
      </c>
      <c r="D61" s="89"/>
      <c r="E61" s="89"/>
      <c r="F61" s="97"/>
      <c r="G61" s="88" t="s">
        <v>3</v>
      </c>
      <c r="H61" s="89"/>
      <c r="I61" s="89"/>
      <c r="J61" s="90"/>
    </row>
    <row r="62" spans="1:39" ht="22.5">
      <c r="A62" s="99"/>
      <c r="B62" s="101"/>
      <c r="C62" s="59" t="s">
        <v>16</v>
      </c>
      <c r="D62" s="59" t="s">
        <v>1</v>
      </c>
      <c r="E62" s="59" t="s">
        <v>2</v>
      </c>
      <c r="F62" s="60" t="s">
        <v>17</v>
      </c>
      <c r="G62" s="61" t="s">
        <v>16</v>
      </c>
      <c r="H62" s="59" t="s">
        <v>1</v>
      </c>
      <c r="I62" s="59" t="s">
        <v>2</v>
      </c>
      <c r="J62" s="62" t="s">
        <v>17</v>
      </c>
      <c r="K62" s="29"/>
      <c r="L62" s="29"/>
      <c r="M62" s="29"/>
      <c r="N62" s="29"/>
      <c r="O62" s="29"/>
      <c r="P62" s="29"/>
      <c r="Q62" s="29"/>
      <c r="R62" s="29"/>
      <c r="S62" s="25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</row>
    <row r="63" spans="1:39" ht="13.5" thickBot="1">
      <c r="A63" s="71"/>
      <c r="B63" s="102"/>
      <c r="C63" s="26">
        <v>1</v>
      </c>
      <c r="D63" s="26">
        <v>2</v>
      </c>
      <c r="E63" s="26">
        <v>3</v>
      </c>
      <c r="F63" s="26">
        <v>4</v>
      </c>
      <c r="G63" s="27">
        <v>5</v>
      </c>
      <c r="H63" s="26">
        <v>6</v>
      </c>
      <c r="I63" s="26">
        <v>7</v>
      </c>
      <c r="J63" s="28">
        <v>8</v>
      </c>
      <c r="K63" s="29"/>
      <c r="L63" s="29"/>
      <c r="M63" s="29"/>
      <c r="N63" s="29"/>
      <c r="O63" s="29"/>
      <c r="P63" s="29"/>
      <c r="Q63" s="29"/>
      <c r="R63" s="29"/>
      <c r="S63" s="25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</row>
    <row r="64" spans="1:39" s="37" customFormat="1" ht="32.25" customHeight="1" thickBot="1">
      <c r="A64" s="55">
        <v>1</v>
      </c>
      <c r="B64" s="54" t="s">
        <v>68</v>
      </c>
      <c r="C64" s="33"/>
      <c r="D64" s="34"/>
      <c r="E64" s="34"/>
      <c r="F64" s="34"/>
      <c r="G64" s="34"/>
      <c r="H64" s="34"/>
      <c r="I64" s="34"/>
      <c r="J64" s="35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</row>
    <row r="65" spans="1:39" s="14" customFormat="1" ht="16.5" customHeight="1">
      <c r="A65" s="72" t="s">
        <v>19</v>
      </c>
      <c r="B65" s="76" t="s">
        <v>4</v>
      </c>
      <c r="C65" s="41"/>
      <c r="D65" s="41"/>
      <c r="E65" s="41"/>
      <c r="F65" s="41"/>
      <c r="G65" s="41"/>
      <c r="H65" s="41"/>
      <c r="I65" s="41"/>
      <c r="J65" s="41"/>
      <c r="K65" s="53"/>
      <c r="L65" s="85" t="str">
        <f>IF($D$65&gt;=$D$70,"OK","ERROR")</f>
        <v>OK</v>
      </c>
      <c r="M65" s="85" t="str">
        <f>IF($E$65&gt;=$E$70,"OK","ERROR")</f>
        <v>OK</v>
      </c>
      <c r="N65" s="85" t="str">
        <f>IF($F$65&gt;=$F$70,"OK","ERROR")</f>
        <v>OK</v>
      </c>
      <c r="O65" s="29"/>
      <c r="P65" s="85" t="str">
        <f>IF($H$65&gt;=$H$70,"OK","ERROR")</f>
        <v>OK</v>
      </c>
      <c r="Q65" s="85" t="str">
        <f>IF($I$65&gt;=$I$70,"OK","ERROR")</f>
        <v>OK</v>
      </c>
      <c r="R65" s="85" t="str">
        <f>IF($J$65&gt;=$J$70,"OK","ERROR")</f>
        <v>OK</v>
      </c>
      <c r="S65" s="84"/>
      <c r="T65" s="29"/>
      <c r="U65" s="86" t="str">
        <f>IF($C$65&gt;=$C$75,"OK","ERROR")</f>
        <v>OK</v>
      </c>
      <c r="V65" s="86" t="str">
        <f>IF($D$65&gt;=$D$75,"OK","ERROR")</f>
        <v>OK</v>
      </c>
      <c r="W65" s="86" t="str">
        <f>IF($E$65&gt;=$E$75,"OK","ERROR")</f>
        <v>OK</v>
      </c>
      <c r="X65" s="86" t="str">
        <f>IF($F$65&gt;=$F$75,"OK","ERROR")</f>
        <v>OK</v>
      </c>
      <c r="Y65" s="86" t="str">
        <f>IF($G$65&gt;=$G$75,"OK","ERROR")</f>
        <v>OK</v>
      </c>
      <c r="Z65" s="86" t="str">
        <f>IF($H$65&gt;=$H$75,"OK","ERROR")</f>
        <v>OK</v>
      </c>
      <c r="AA65" s="86" t="str">
        <f>IF($I$65&gt;=$I$75,"OK","ERROR")</f>
        <v>OK</v>
      </c>
      <c r="AB65" s="86" t="str">
        <f>IF($J$65&gt;=$J$75,"OK","ERROR")</f>
        <v>OK</v>
      </c>
      <c r="AC65" s="29"/>
      <c r="AL65" s="29"/>
      <c r="AM65" s="29"/>
    </row>
    <row r="66" spans="1:39" s="15" customFormat="1" ht="16.5" customHeight="1">
      <c r="A66" s="72" t="s">
        <v>21</v>
      </c>
      <c r="B66" s="77" t="s">
        <v>49</v>
      </c>
      <c r="C66" s="41"/>
      <c r="D66" s="41"/>
      <c r="E66" s="41"/>
      <c r="F66" s="41"/>
      <c r="G66" s="41"/>
      <c r="H66" s="41"/>
      <c r="I66" s="41"/>
      <c r="J66" s="41"/>
      <c r="K66" s="53"/>
      <c r="L66" s="86" t="str">
        <f>IF($D$66&gt;=$D$71,"OK","ERROR")</f>
        <v>OK</v>
      </c>
      <c r="M66" s="86" t="str">
        <f>IF($E$66&gt;=$E$71,"OK","ERROR")</f>
        <v>OK</v>
      </c>
      <c r="N66" s="86" t="str">
        <f>IF($F$66&gt;=$F$71,"OK","ERROR")</f>
        <v>OK</v>
      </c>
      <c r="O66" s="29"/>
      <c r="P66" s="86" t="str">
        <f>IF($H$66&gt;=$H$71,"OK","ERROR")</f>
        <v>OK</v>
      </c>
      <c r="Q66" s="86" t="str">
        <f>IF($I$66&gt;=$I$71,"OK","ERROR")</f>
        <v>OK</v>
      </c>
      <c r="R66" s="86" t="str">
        <f>IF($J$66&gt;=$J$71,"OK","ERROR")</f>
        <v>OK</v>
      </c>
      <c r="S66" s="25"/>
      <c r="T66" s="29"/>
      <c r="U66" s="86" t="str">
        <f>IF($C$65=SUM($C$66:$C$68),"OK","ERROR")</f>
        <v>OK</v>
      </c>
      <c r="V66" s="86" t="str">
        <f>IF($D$65=SUM($D$66:$D$68),"OK","ERROR")</f>
        <v>OK</v>
      </c>
      <c r="W66" s="86" t="str">
        <f>IF($E$65=SUM($E$66:$E$68),"OK","ERROR")</f>
        <v>OK</v>
      </c>
      <c r="X66" s="86" t="str">
        <f>IF($F$65=SUM($F$66:$F$68),"OK","ERROR")</f>
        <v>OK</v>
      </c>
      <c r="Y66" s="86" t="str">
        <f>IF($G$65=SUM($G$66:$G$68),"OK","ERROR")</f>
        <v>OK</v>
      </c>
      <c r="Z66" s="86" t="str">
        <f>IF($H$65=SUM($H$66:$H$68),"OK","ERROR")</f>
        <v>OK</v>
      </c>
      <c r="AA66" s="86" t="str">
        <f>IF($I$65=SUM($I$66:$I$68),"OK","ERROR")</f>
        <v>OK</v>
      </c>
      <c r="AB66" s="86" t="str">
        <f>IF($J$65=SUM($J$66:$J$68),"OK","ERROR")</f>
        <v>OK</v>
      </c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</row>
    <row r="67" spans="1:39" s="15" customFormat="1" ht="16.5" customHeight="1">
      <c r="A67" s="72" t="s">
        <v>22</v>
      </c>
      <c r="B67" s="77" t="s">
        <v>50</v>
      </c>
      <c r="C67" s="41"/>
      <c r="D67" s="41"/>
      <c r="E67" s="41"/>
      <c r="F67" s="41"/>
      <c r="G67" s="41"/>
      <c r="H67" s="41"/>
      <c r="I67" s="41"/>
      <c r="J67" s="41"/>
      <c r="K67" s="53"/>
      <c r="L67" s="86" t="str">
        <f>IF($D$67&gt;=$D$72,"OK","ERROR")</f>
        <v>OK</v>
      </c>
      <c r="M67" s="86" t="str">
        <f>IF($E$67&gt;=$E$72,"OK","ERROR")</f>
        <v>OK</v>
      </c>
      <c r="N67" s="86" t="str">
        <f>IF($F$67&gt;=$F$72,"OK","ERROR")</f>
        <v>OK</v>
      </c>
      <c r="O67" s="29"/>
      <c r="P67" s="86" t="str">
        <f>IF($H$67&gt;=$H$72,"OK","ERROR")</f>
        <v>OK</v>
      </c>
      <c r="Q67" s="86" t="str">
        <f>IF($I$67&gt;=$I$72,"OK","ERROR")</f>
        <v>OK</v>
      </c>
      <c r="R67" s="86" t="str">
        <f>IF($J$67&gt;=$J$72,"OK","ERROR")</f>
        <v>OK</v>
      </c>
      <c r="S67" s="25"/>
      <c r="T67" s="29"/>
      <c r="U67" s="25"/>
      <c r="V67" s="25"/>
      <c r="W67" s="25"/>
      <c r="X67" s="25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</row>
    <row r="68" spans="1:39" s="15" customFormat="1" ht="16.5" customHeight="1">
      <c r="A68" s="72" t="s">
        <v>23</v>
      </c>
      <c r="B68" s="77" t="s">
        <v>51</v>
      </c>
      <c r="C68" s="41"/>
      <c r="D68" s="41"/>
      <c r="E68" s="41"/>
      <c r="F68" s="41"/>
      <c r="G68" s="41"/>
      <c r="H68" s="41"/>
      <c r="I68" s="41"/>
      <c r="J68" s="41"/>
      <c r="K68" s="53"/>
      <c r="L68" s="86" t="str">
        <f>IF($D$68&gt;=$D$73,"OK","ERROR")</f>
        <v>OK</v>
      </c>
      <c r="M68" s="86" t="str">
        <f>IF($E$68&gt;=$E$73,"OK","ERROR")</f>
        <v>OK</v>
      </c>
      <c r="N68" s="86" t="str">
        <f>IF($F$68&gt;=$F$73,"OK","ERROR")</f>
        <v>OK</v>
      </c>
      <c r="O68" s="29"/>
      <c r="P68" s="86" t="str">
        <f>IF($H$68&gt;=$H$73,"OK","ERROR")</f>
        <v>OK</v>
      </c>
      <c r="Q68" s="86" t="str">
        <f>IF($I$68&gt;=$I$73,"OK","ERROR")</f>
        <v>OK</v>
      </c>
      <c r="R68" s="86" t="str">
        <f>IF($J$68&gt;=$J$73,"OK","ERROR")</f>
        <v>OK</v>
      </c>
      <c r="S68" s="25"/>
      <c r="T68" s="29"/>
      <c r="U68" s="25"/>
      <c r="V68" s="25"/>
      <c r="W68" s="25"/>
      <c r="X68" s="25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</row>
    <row r="69" spans="1:39" s="15" customFormat="1" ht="16.5" customHeight="1">
      <c r="A69" s="73" t="s">
        <v>24</v>
      </c>
      <c r="B69" s="77" t="s">
        <v>47</v>
      </c>
      <c r="C69" s="65"/>
      <c r="D69" s="65"/>
      <c r="E69" s="65"/>
      <c r="F69" s="65"/>
      <c r="G69" s="65"/>
      <c r="H69" s="65"/>
      <c r="I69" s="65"/>
      <c r="J69" s="65"/>
      <c r="K69" s="29"/>
      <c r="L69" s="29"/>
      <c r="M69" s="29"/>
      <c r="N69" s="29"/>
      <c r="O69" s="29"/>
      <c r="P69" s="29"/>
      <c r="Q69" s="29"/>
      <c r="R69" s="29"/>
      <c r="S69" s="25"/>
      <c r="T69" s="29"/>
      <c r="U69" s="25"/>
      <c r="V69" s="25"/>
      <c r="W69" s="25"/>
      <c r="X69" s="25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</row>
    <row r="70" spans="1:39" s="15" customFormat="1" ht="16.5" customHeight="1">
      <c r="A70" s="73" t="s">
        <v>20</v>
      </c>
      <c r="B70" s="82" t="s">
        <v>5</v>
      </c>
      <c r="C70" s="42"/>
      <c r="D70" s="41"/>
      <c r="E70" s="41"/>
      <c r="F70" s="41"/>
      <c r="G70" s="45"/>
      <c r="H70" s="41"/>
      <c r="I70" s="41"/>
      <c r="J70" s="41"/>
      <c r="K70" s="53"/>
      <c r="L70" s="85" t="str">
        <f>IF($D$70=SUM($D$71:$D$73),"OK","ERROR")</f>
        <v>OK</v>
      </c>
      <c r="M70" s="85" t="str">
        <f>IF($E$70=SUM($E$71:$E$73),"OK","ERROR")</f>
        <v>OK</v>
      </c>
      <c r="N70" s="85" t="str">
        <f>IF($F$70=SUM($F$71:$F$73),"OK","ERROR")</f>
        <v>OK</v>
      </c>
      <c r="O70" s="29"/>
      <c r="P70" s="85" t="str">
        <f>IF($H$70=SUM($H$71:$H$73),"OK","ERROR")</f>
        <v>OK</v>
      </c>
      <c r="Q70" s="85" t="str">
        <f>IF($I$70=SUM($I$71:$I$73),"OK","ERROR")</f>
        <v>OK</v>
      </c>
      <c r="R70" s="85" t="str">
        <f>IF($J$70=SUM($J$71:$J$73),"OK","ERROR")</f>
        <v>OK</v>
      </c>
      <c r="S70" s="25"/>
      <c r="T70" s="29"/>
      <c r="U70" s="25"/>
      <c r="V70" s="25"/>
      <c r="W70" s="25"/>
      <c r="X70" s="25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</row>
    <row r="71" spans="1:39" s="15" customFormat="1" ht="16.5" customHeight="1">
      <c r="A71" s="73" t="s">
        <v>46</v>
      </c>
      <c r="B71" s="77" t="s">
        <v>52</v>
      </c>
      <c r="C71" s="43"/>
      <c r="D71" s="41"/>
      <c r="E71" s="41"/>
      <c r="F71" s="41"/>
      <c r="G71" s="45"/>
      <c r="H71" s="41"/>
      <c r="I71" s="41"/>
      <c r="J71" s="41"/>
      <c r="K71" s="53"/>
      <c r="L71" s="25"/>
      <c r="M71" s="29"/>
      <c r="N71" s="29"/>
      <c r="O71" s="29"/>
      <c r="P71" s="29"/>
      <c r="Q71" s="29"/>
      <c r="R71" s="29"/>
      <c r="S71" s="25"/>
      <c r="T71" s="29"/>
      <c r="U71" s="25"/>
      <c r="V71" s="25"/>
      <c r="W71" s="25"/>
      <c r="X71" s="25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</row>
    <row r="72" spans="1:39" s="15" customFormat="1" ht="16.5" customHeight="1">
      <c r="A72" s="73" t="s">
        <v>44</v>
      </c>
      <c r="B72" s="77" t="s">
        <v>53</v>
      </c>
      <c r="C72" s="43"/>
      <c r="D72" s="41"/>
      <c r="E72" s="41"/>
      <c r="F72" s="41"/>
      <c r="G72" s="45"/>
      <c r="H72" s="41"/>
      <c r="I72" s="41"/>
      <c r="J72" s="41"/>
      <c r="K72" s="53"/>
      <c r="L72" s="25"/>
      <c r="M72" s="29"/>
      <c r="N72" s="29"/>
      <c r="O72" s="29"/>
      <c r="P72" s="29"/>
      <c r="Q72" s="29"/>
      <c r="R72" s="29"/>
      <c r="S72" s="25"/>
      <c r="T72" s="29"/>
      <c r="U72" s="25"/>
      <c r="V72" s="25"/>
      <c r="W72" s="25"/>
      <c r="X72" s="25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</row>
    <row r="73" spans="1:39" s="16" customFormat="1" ht="16.5" customHeight="1" thickBot="1">
      <c r="A73" s="73" t="s">
        <v>45</v>
      </c>
      <c r="B73" s="77" t="s">
        <v>65</v>
      </c>
      <c r="C73" s="44"/>
      <c r="D73" s="41"/>
      <c r="E73" s="41"/>
      <c r="F73" s="41"/>
      <c r="G73" s="46"/>
      <c r="H73" s="41"/>
      <c r="I73" s="41"/>
      <c r="J73" s="41"/>
      <c r="K73" s="53"/>
      <c r="L73" s="25"/>
      <c r="M73" s="29"/>
      <c r="N73" s="29"/>
      <c r="O73" s="29"/>
      <c r="P73" s="29"/>
      <c r="Q73" s="29"/>
      <c r="R73" s="29"/>
      <c r="S73" s="25"/>
      <c r="T73" s="29"/>
      <c r="U73" s="25"/>
      <c r="V73" s="25"/>
      <c r="W73" s="25"/>
      <c r="X73" s="25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</row>
    <row r="74" spans="1:39" s="39" customFormat="1" ht="36.75" customHeight="1" thickBot="1">
      <c r="A74" s="56">
        <v>2</v>
      </c>
      <c r="B74" s="57" t="s">
        <v>69</v>
      </c>
      <c r="C74" s="17"/>
      <c r="D74" s="18"/>
      <c r="E74" s="18"/>
      <c r="F74" s="18"/>
      <c r="G74" s="18"/>
      <c r="H74" s="18"/>
      <c r="I74" s="18"/>
      <c r="J74" s="31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</row>
    <row r="75" spans="1:39" s="14" customFormat="1" ht="16.5" customHeight="1">
      <c r="A75" s="72" t="s">
        <v>27</v>
      </c>
      <c r="B75" s="78" t="s">
        <v>6</v>
      </c>
      <c r="C75" s="41"/>
      <c r="D75" s="41"/>
      <c r="E75" s="41"/>
      <c r="F75" s="41"/>
      <c r="G75" s="41"/>
      <c r="H75" s="41"/>
      <c r="I75" s="41"/>
      <c r="J75" s="41"/>
      <c r="K75" s="29"/>
      <c r="L75" s="29"/>
      <c r="M75" s="29"/>
      <c r="N75" s="29"/>
      <c r="O75" s="29"/>
      <c r="P75" s="29"/>
      <c r="Q75" s="29"/>
      <c r="R75" s="29"/>
      <c r="S75" s="25"/>
      <c r="T75" s="29"/>
      <c r="U75" s="25"/>
      <c r="V75" s="25"/>
      <c r="W75" s="25"/>
      <c r="X75" s="25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</row>
    <row r="76" spans="1:39" s="15" customFormat="1" ht="16.5" customHeight="1">
      <c r="A76" s="72" t="s">
        <v>28</v>
      </c>
      <c r="B76" s="79" t="s">
        <v>7</v>
      </c>
      <c r="C76" s="42"/>
      <c r="D76" s="41"/>
      <c r="E76" s="41"/>
      <c r="F76" s="47"/>
      <c r="G76" s="45"/>
      <c r="H76" s="41"/>
      <c r="I76" s="41"/>
      <c r="J76" s="48"/>
      <c r="K76" s="29"/>
      <c r="L76" s="29"/>
      <c r="M76" s="29"/>
      <c r="N76" s="29"/>
      <c r="O76" s="29"/>
      <c r="P76" s="29"/>
      <c r="Q76" s="29"/>
      <c r="R76" s="29"/>
      <c r="S76" s="25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</row>
    <row r="77" spans="1:39" s="15" customFormat="1" ht="16.5" customHeight="1">
      <c r="A77" s="72" t="s">
        <v>29</v>
      </c>
      <c r="B77" s="79" t="s">
        <v>8</v>
      </c>
      <c r="C77" s="43"/>
      <c r="D77" s="41"/>
      <c r="E77" s="41"/>
      <c r="F77" s="45"/>
      <c r="G77" s="45"/>
      <c r="H77" s="41"/>
      <c r="I77" s="41"/>
      <c r="J77" s="48"/>
      <c r="K77" s="29"/>
      <c r="L77" s="29"/>
      <c r="M77" s="29"/>
      <c r="N77" s="29"/>
      <c r="O77" s="29"/>
      <c r="P77" s="29"/>
      <c r="Q77" s="29"/>
      <c r="R77" s="29"/>
      <c r="S77" s="25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</row>
    <row r="78" spans="1:39" s="15" customFormat="1" ht="16.5" customHeight="1">
      <c r="A78" s="72" t="s">
        <v>30</v>
      </c>
      <c r="B78" s="79" t="s">
        <v>14</v>
      </c>
      <c r="C78" s="41"/>
      <c r="D78" s="41"/>
      <c r="E78" s="41"/>
      <c r="F78" s="41"/>
      <c r="G78" s="41"/>
      <c r="H78" s="41"/>
      <c r="I78" s="41"/>
      <c r="J78" s="41"/>
      <c r="K78" s="29"/>
      <c r="L78" s="29"/>
      <c r="M78" s="29"/>
      <c r="N78" s="29"/>
      <c r="O78" s="29"/>
      <c r="P78" s="29"/>
      <c r="Q78" s="29"/>
      <c r="R78" s="29"/>
      <c r="S78" s="25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</row>
    <row r="79" spans="1:39" s="15" customFormat="1" ht="16.5" customHeight="1">
      <c r="A79" s="72" t="s">
        <v>31</v>
      </c>
      <c r="B79" s="79" t="s">
        <v>25</v>
      </c>
      <c r="C79" s="41"/>
      <c r="D79" s="41"/>
      <c r="E79" s="41"/>
      <c r="F79" s="41"/>
      <c r="G79" s="41"/>
      <c r="H79" s="41"/>
      <c r="I79" s="41"/>
      <c r="J79" s="41"/>
      <c r="K79" s="85" t="str">
        <f>IF($C$79=SUM($C$80:$C$82),"OK","ERROR")</f>
        <v>OK</v>
      </c>
      <c r="L79" s="85" t="str">
        <f>IF($D$79=SUM($D$80:$D$82),"OK","ERROR")</f>
        <v>OK</v>
      </c>
      <c r="M79" s="85" t="str">
        <f>IF($E$79=SUM($E$80:$E$82),"OK","ERROR")</f>
        <v>OK</v>
      </c>
      <c r="N79" s="85" t="str">
        <f>IF($F$79=SUM($F$80:$F$82),"OK","ERROR")</f>
        <v>OK</v>
      </c>
      <c r="O79" s="85" t="str">
        <f>IF($G$79=SUM($G$80:$G$82),"OK","ERROR")</f>
        <v>OK</v>
      </c>
      <c r="P79" s="85" t="str">
        <f>IF($H$79=SUM($H$80:$H$82),"OK","ERROR")</f>
        <v>OK</v>
      </c>
      <c r="Q79" s="85" t="str">
        <f>IF($I$79=SUM($I$80:$I$82),"OK","ERROR")</f>
        <v>OK</v>
      </c>
      <c r="R79" s="85" t="str">
        <f>IF($J$79=SUM($J$80:$J$82),"OK","ERROR")</f>
        <v>OK</v>
      </c>
      <c r="S79" s="25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</row>
    <row r="80" spans="1:39" s="15" customFormat="1" ht="16.5" customHeight="1">
      <c r="A80" s="72" t="s">
        <v>33</v>
      </c>
      <c r="B80" s="77" t="s">
        <v>54</v>
      </c>
      <c r="C80" s="41"/>
      <c r="D80" s="41"/>
      <c r="E80" s="41"/>
      <c r="F80" s="41"/>
      <c r="G80" s="41"/>
      <c r="H80" s="41"/>
      <c r="I80" s="41"/>
      <c r="J80" s="41"/>
      <c r="K80" s="53"/>
      <c r="L80" s="25"/>
      <c r="M80" s="25"/>
      <c r="N80" s="29"/>
      <c r="O80" s="29"/>
      <c r="P80" s="29"/>
      <c r="Q80" s="29"/>
      <c r="R80" s="29"/>
      <c r="S80" s="25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</row>
    <row r="81" spans="1:39" s="15" customFormat="1" ht="16.5" customHeight="1">
      <c r="A81" s="72" t="s">
        <v>34</v>
      </c>
      <c r="B81" s="77" t="s">
        <v>55</v>
      </c>
      <c r="C81" s="41"/>
      <c r="D81" s="41"/>
      <c r="E81" s="41"/>
      <c r="F81" s="41"/>
      <c r="G81" s="41"/>
      <c r="H81" s="41"/>
      <c r="I81" s="41"/>
      <c r="J81" s="41"/>
      <c r="K81" s="53"/>
      <c r="L81" s="25"/>
      <c r="M81" s="25"/>
      <c r="N81" s="29"/>
      <c r="O81" s="29"/>
      <c r="P81" s="29"/>
      <c r="Q81" s="29"/>
      <c r="R81" s="29"/>
      <c r="S81" s="25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</row>
    <row r="82" spans="1:39" s="15" customFormat="1" ht="16.5" customHeight="1">
      <c r="A82" s="72" t="s">
        <v>35</v>
      </c>
      <c r="B82" s="77" t="s">
        <v>56</v>
      </c>
      <c r="C82" s="41"/>
      <c r="D82" s="41"/>
      <c r="E82" s="41"/>
      <c r="F82" s="41"/>
      <c r="G82" s="41"/>
      <c r="H82" s="41"/>
      <c r="I82" s="41"/>
      <c r="J82" s="41"/>
      <c r="K82" s="53"/>
      <c r="L82" s="25"/>
      <c r="M82" s="25"/>
      <c r="N82" s="29"/>
      <c r="O82" s="29"/>
      <c r="P82" s="29"/>
      <c r="Q82" s="29"/>
      <c r="R82" s="29"/>
      <c r="S82" s="25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</row>
    <row r="83" spans="1:39" s="15" customFormat="1" ht="16.5" customHeight="1">
      <c r="A83" s="72" t="s">
        <v>32</v>
      </c>
      <c r="B83" s="79" t="s">
        <v>26</v>
      </c>
      <c r="C83" s="41"/>
      <c r="D83" s="41"/>
      <c r="E83" s="41"/>
      <c r="F83" s="41"/>
      <c r="G83" s="41"/>
      <c r="H83" s="41"/>
      <c r="I83" s="41"/>
      <c r="J83" s="41"/>
      <c r="K83" s="85" t="str">
        <f>IF($C$83=SUM($C$84:$C$86),"OK","ERROR")</f>
        <v>OK</v>
      </c>
      <c r="L83" s="85" t="str">
        <f>IF($D$83=SUM($D$84:$D$86),"OK","ERROR")</f>
        <v>OK</v>
      </c>
      <c r="M83" s="85" t="str">
        <f>IF($E$83=SUM($E$84:$E$86),"OK","ERROR")</f>
        <v>OK</v>
      </c>
      <c r="N83" s="85" t="str">
        <f>IF($F$83=SUM($F$84:$F$86),"OK","ERROR")</f>
        <v>OK</v>
      </c>
      <c r="O83" s="85" t="str">
        <f>IF($G$83=SUM($G$84:$G$86),"OK","ERROR")</f>
        <v>OK</v>
      </c>
      <c r="P83" s="85" t="str">
        <f>IF($H$83=SUM($H$84:$H$86),"OK","ERROR")</f>
        <v>OK</v>
      </c>
      <c r="Q83" s="85" t="str">
        <f>IF($I$83=SUM($I$84:$I$86),"OK","ERROR")</f>
        <v>OK</v>
      </c>
      <c r="R83" s="85" t="str">
        <f>IF($J$83=SUM($J$84:$J$86),"OK","ERROR")</f>
        <v>OK</v>
      </c>
      <c r="S83" s="25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</row>
    <row r="84" spans="1:39" s="15" customFormat="1" ht="16.5" customHeight="1">
      <c r="A84" s="72" t="s">
        <v>37</v>
      </c>
      <c r="B84" s="77" t="s">
        <v>57</v>
      </c>
      <c r="C84" s="41"/>
      <c r="D84" s="41"/>
      <c r="E84" s="41"/>
      <c r="F84" s="41"/>
      <c r="G84" s="41"/>
      <c r="H84" s="41"/>
      <c r="I84" s="41"/>
      <c r="J84" s="41"/>
      <c r="K84" s="53"/>
      <c r="L84" s="25"/>
      <c r="M84" s="25"/>
      <c r="N84" s="29"/>
      <c r="O84" s="29"/>
      <c r="P84" s="29"/>
      <c r="Q84" s="29"/>
      <c r="R84" s="29"/>
      <c r="S84" s="25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</row>
    <row r="85" spans="1:39" s="15" customFormat="1" ht="16.5" customHeight="1">
      <c r="A85" s="72" t="s">
        <v>38</v>
      </c>
      <c r="B85" s="77" t="s">
        <v>58</v>
      </c>
      <c r="C85" s="41"/>
      <c r="D85" s="41"/>
      <c r="E85" s="41"/>
      <c r="F85" s="41"/>
      <c r="G85" s="41"/>
      <c r="H85" s="41"/>
      <c r="I85" s="41"/>
      <c r="J85" s="41"/>
      <c r="K85" s="53"/>
      <c r="L85" s="25"/>
      <c r="M85" s="25"/>
      <c r="N85" s="29"/>
      <c r="O85" s="29"/>
      <c r="P85" s="29"/>
      <c r="Q85" s="29"/>
      <c r="R85" s="29"/>
      <c r="S85" s="25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</row>
    <row r="86" spans="1:39" s="15" customFormat="1" ht="16.5" customHeight="1">
      <c r="A86" s="72" t="s">
        <v>39</v>
      </c>
      <c r="B86" s="77" t="s">
        <v>59</v>
      </c>
      <c r="C86" s="41"/>
      <c r="D86" s="41"/>
      <c r="E86" s="41"/>
      <c r="F86" s="41"/>
      <c r="G86" s="41"/>
      <c r="H86" s="41"/>
      <c r="I86" s="41"/>
      <c r="J86" s="41"/>
      <c r="K86" s="53"/>
      <c r="L86" s="25"/>
      <c r="M86" s="25"/>
      <c r="N86" s="29"/>
      <c r="O86" s="29"/>
      <c r="P86" s="29"/>
      <c r="Q86" s="29"/>
      <c r="R86" s="29"/>
      <c r="S86" s="25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</row>
    <row r="87" spans="1:39" s="15" customFormat="1" ht="16.5" customHeight="1">
      <c r="A87" s="72" t="s">
        <v>36</v>
      </c>
      <c r="B87" s="79" t="s">
        <v>9</v>
      </c>
      <c r="C87" s="41"/>
      <c r="D87" s="41"/>
      <c r="E87" s="41"/>
      <c r="F87" s="41"/>
      <c r="G87" s="41"/>
      <c r="H87" s="41"/>
      <c r="I87" s="41"/>
      <c r="J87" s="41"/>
      <c r="K87" s="29"/>
      <c r="L87" s="29"/>
      <c r="M87" s="29"/>
      <c r="N87" s="29"/>
      <c r="O87" s="29"/>
      <c r="P87" s="29"/>
      <c r="Q87" s="29"/>
      <c r="R87" s="29"/>
      <c r="S87" s="25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</row>
    <row r="88" spans="1:39" s="16" customFormat="1" ht="16.5" customHeight="1" thickBot="1">
      <c r="A88" s="74" t="s">
        <v>40</v>
      </c>
      <c r="B88" s="80" t="s">
        <v>48</v>
      </c>
      <c r="C88" s="66"/>
      <c r="D88" s="66"/>
      <c r="E88" s="66"/>
      <c r="F88" s="66"/>
      <c r="G88" s="66"/>
      <c r="H88" s="66"/>
      <c r="I88" s="66"/>
      <c r="J88" s="66"/>
      <c r="K88" s="29"/>
      <c r="L88" s="29"/>
      <c r="M88" s="29"/>
      <c r="N88" s="29"/>
      <c r="O88" s="29"/>
      <c r="P88" s="29"/>
      <c r="Q88" s="29"/>
      <c r="R88" s="29"/>
      <c r="S88" s="25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</row>
    <row r="89" spans="1:39" s="40" customFormat="1" ht="27.75" customHeight="1" thickBot="1">
      <c r="A89" s="56"/>
      <c r="B89" s="57" t="s">
        <v>11</v>
      </c>
      <c r="C89" s="63"/>
      <c r="D89" s="63"/>
      <c r="E89" s="63"/>
      <c r="F89" s="63"/>
      <c r="G89" s="63"/>
      <c r="H89" s="63"/>
      <c r="I89" s="63"/>
      <c r="J89" s="64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</row>
    <row r="90" spans="1:39" s="20" customFormat="1" ht="16.5" customHeight="1">
      <c r="A90" s="51">
        <v>3</v>
      </c>
      <c r="B90" s="58" t="s">
        <v>70</v>
      </c>
      <c r="C90" s="19"/>
      <c r="D90" s="19"/>
      <c r="E90" s="19"/>
      <c r="F90" s="19"/>
      <c r="G90" s="19"/>
      <c r="H90" s="19"/>
      <c r="I90" s="19"/>
      <c r="J90" s="32"/>
      <c r="K90" s="30"/>
      <c r="L90" s="30"/>
      <c r="M90" s="30"/>
      <c r="N90" s="30"/>
      <c r="O90" s="30"/>
      <c r="P90" s="30"/>
      <c r="Q90" s="30"/>
      <c r="R90" s="30"/>
      <c r="S90" s="38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</row>
    <row r="91" spans="1:39" s="15" customFormat="1" ht="16.5" customHeight="1">
      <c r="A91" s="73" t="s">
        <v>41</v>
      </c>
      <c r="B91" s="81" t="s">
        <v>4</v>
      </c>
      <c r="C91" s="41"/>
      <c r="D91" s="41"/>
      <c r="E91" s="41"/>
      <c r="F91" s="41"/>
      <c r="G91" s="49"/>
      <c r="H91" s="49"/>
      <c r="I91" s="49"/>
      <c r="J91" s="50"/>
      <c r="K91" s="53"/>
      <c r="L91" s="85" t="str">
        <f>IF($D$91&gt;=$D$99,"OK","ERROR")</f>
        <v>OK</v>
      </c>
      <c r="M91" s="85" t="str">
        <f>IF($E$91&gt;=$E$99,"OK","ERROR")</f>
        <v>OK</v>
      </c>
      <c r="N91" s="85" t="str">
        <f>IF($F$91&gt;=$F$99,"OK","ERROR")</f>
        <v>OK</v>
      </c>
      <c r="O91" s="29"/>
      <c r="P91" s="86" t="str">
        <f>IF($C$91=$C$65,"OK","ERROR")</f>
        <v>OK</v>
      </c>
      <c r="Q91" s="86" t="str">
        <f>IF($D$91=$D$65,"OK","ERROR")</f>
        <v>OK</v>
      </c>
      <c r="R91" s="86" t="str">
        <f>IF($E$91=$E$65,"OK","ERROR")</f>
        <v>OK</v>
      </c>
      <c r="S91" s="86" t="str">
        <f>IF($F$91=$F$65,"OK","ERROR")</f>
        <v>OK</v>
      </c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</row>
    <row r="92" spans="1:39" s="15" customFormat="1" ht="16.5" customHeight="1">
      <c r="A92" s="73" t="s">
        <v>42</v>
      </c>
      <c r="B92" s="77" t="s">
        <v>60</v>
      </c>
      <c r="C92" s="41"/>
      <c r="D92" s="41"/>
      <c r="E92" s="41"/>
      <c r="F92" s="41"/>
      <c r="G92" s="49"/>
      <c r="H92" s="49"/>
      <c r="I92" s="49"/>
      <c r="J92" s="50"/>
      <c r="K92" s="53"/>
      <c r="L92" s="85" t="str">
        <f>IF($D$92&gt;=$D$100,"OK","ERROR")</f>
        <v>OK</v>
      </c>
      <c r="M92" s="85" t="str">
        <f>IF($E$92&gt;=$E$100,"OK","ERROR")</f>
        <v>OK</v>
      </c>
      <c r="N92" s="85" t="str">
        <f>IF($F$92&gt;=$F$100,"OK","ERROR")</f>
        <v>OK</v>
      </c>
      <c r="O92" s="29"/>
      <c r="P92" s="86" t="str">
        <f>IF($C$92&gt;=$C$66,"OK","ERROR")</f>
        <v>OK</v>
      </c>
      <c r="Q92" s="86" t="str">
        <f>IF($D$92&gt;=$D$66,"OK","ERROR")</f>
        <v>OK</v>
      </c>
      <c r="R92" s="86" t="str">
        <f>IF($E$92&gt;=$E$66,"OK","ERROR")</f>
        <v>OK</v>
      </c>
      <c r="S92" s="86" t="str">
        <f>IF($F$92&gt;=$F$66,"OK","ERROR")</f>
        <v>OK</v>
      </c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</row>
    <row r="93" spans="1:39" s="15" customFormat="1" ht="16.5" customHeight="1">
      <c r="A93" s="73" t="s">
        <v>43</v>
      </c>
      <c r="B93" s="77" t="s">
        <v>61</v>
      </c>
      <c r="C93" s="41"/>
      <c r="D93" s="41"/>
      <c r="E93" s="41"/>
      <c r="F93" s="41"/>
      <c r="G93" s="49"/>
      <c r="H93" s="49"/>
      <c r="I93" s="49"/>
      <c r="J93" s="50"/>
      <c r="K93" s="53"/>
      <c r="L93" s="85" t="str">
        <f>IF($D$93&gt;=$D$101,"OK","ERROR")</f>
        <v>OK</v>
      </c>
      <c r="M93" s="85" t="str">
        <f>IF($E$93&gt;=$E$101,"OK","ERROR")</f>
        <v>OK</v>
      </c>
      <c r="N93" s="85" t="str">
        <f>IF($F$93&gt;=$F$101,"OK","ERROR")</f>
        <v>OK</v>
      </c>
      <c r="O93" s="29"/>
      <c r="P93" s="86" t="str">
        <f>IF($C$93&lt;=$C$67+$C$68,"OK","ERROR")</f>
        <v>OK</v>
      </c>
      <c r="Q93" s="86" t="str">
        <f>IF($D$93&lt;=$D$67+$D$68,"OK","ERROR")</f>
        <v>OK</v>
      </c>
      <c r="R93" s="86" t="str">
        <f>IF($E$93&lt;=$E$67+$E$68,"OK","ERROR")</f>
        <v>OK</v>
      </c>
      <c r="S93" s="86" t="str">
        <f>IF($F$93&lt;=$F$67+$F$68,"OK","ERROR")</f>
        <v>OK</v>
      </c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</row>
    <row r="94" spans="1:39" s="15" customFormat="1" ht="16.5" customHeight="1">
      <c r="A94" s="73" t="s">
        <v>71</v>
      </c>
      <c r="B94" s="77" t="s">
        <v>72</v>
      </c>
      <c r="C94" s="41"/>
      <c r="D94" s="41"/>
      <c r="E94" s="41"/>
      <c r="F94" s="41"/>
      <c r="G94" s="49"/>
      <c r="H94" s="49"/>
      <c r="I94" s="49"/>
      <c r="J94" s="50"/>
      <c r="K94" s="53"/>
      <c r="L94" s="85"/>
      <c r="M94" s="85"/>
      <c r="N94" s="85"/>
      <c r="O94" s="29"/>
      <c r="P94" s="86"/>
      <c r="Q94" s="86"/>
      <c r="R94" s="86"/>
      <c r="S94" s="86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</row>
    <row r="95" spans="1:39" s="15" customFormat="1" ht="16.5" customHeight="1">
      <c r="A95" s="73" t="s">
        <v>73</v>
      </c>
      <c r="B95" s="77" t="s">
        <v>74</v>
      </c>
      <c r="C95" s="41"/>
      <c r="D95" s="41"/>
      <c r="E95" s="41"/>
      <c r="F95" s="41"/>
      <c r="G95" s="49"/>
      <c r="H95" s="49"/>
      <c r="I95" s="49"/>
      <c r="J95" s="50"/>
      <c r="K95" s="53"/>
      <c r="L95" s="85"/>
      <c r="M95" s="85"/>
      <c r="N95" s="85"/>
      <c r="O95" s="29"/>
      <c r="P95" s="86"/>
      <c r="Q95" s="86"/>
      <c r="R95" s="86"/>
      <c r="S95" s="86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</row>
    <row r="96" spans="1:39" s="15" customFormat="1" ht="16.5" customHeight="1">
      <c r="A96" s="73" t="s">
        <v>75</v>
      </c>
      <c r="B96" s="77" t="s">
        <v>76</v>
      </c>
      <c r="C96" s="41"/>
      <c r="D96" s="41"/>
      <c r="E96" s="41"/>
      <c r="F96" s="41"/>
      <c r="G96" s="49"/>
      <c r="H96" s="49"/>
      <c r="I96" s="49"/>
      <c r="J96" s="50"/>
      <c r="K96" s="53"/>
      <c r="L96" s="85"/>
      <c r="M96" s="85"/>
      <c r="N96" s="85"/>
      <c r="O96" s="29"/>
      <c r="P96" s="86"/>
      <c r="Q96" s="86"/>
      <c r="R96" s="86"/>
      <c r="S96" s="86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</row>
    <row r="97" spans="1:39" s="15" customFormat="1" ht="16.5" customHeight="1">
      <c r="A97" s="73" t="s">
        <v>77</v>
      </c>
      <c r="B97" s="77" t="s">
        <v>78</v>
      </c>
      <c r="C97" s="41"/>
      <c r="D97" s="41"/>
      <c r="E97" s="41"/>
      <c r="F97" s="41"/>
      <c r="G97" s="49"/>
      <c r="H97" s="49"/>
      <c r="I97" s="49"/>
      <c r="J97" s="50"/>
      <c r="K97" s="53"/>
      <c r="L97" s="85"/>
      <c r="M97" s="85"/>
      <c r="N97" s="85"/>
      <c r="O97" s="29"/>
      <c r="P97" s="86"/>
      <c r="Q97" s="86"/>
      <c r="R97" s="86"/>
      <c r="S97" s="86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</row>
    <row r="98" spans="1:39" s="15" customFormat="1" ht="16.5" customHeight="1">
      <c r="A98" s="73" t="s">
        <v>79</v>
      </c>
      <c r="B98" s="77" t="s">
        <v>80</v>
      </c>
      <c r="C98" s="41"/>
      <c r="D98" s="41"/>
      <c r="E98" s="41"/>
      <c r="F98" s="41"/>
      <c r="G98" s="49"/>
      <c r="H98" s="49"/>
      <c r="I98" s="49"/>
      <c r="J98" s="50"/>
      <c r="K98" s="53"/>
      <c r="L98" s="85"/>
      <c r="M98" s="85"/>
      <c r="N98" s="85"/>
      <c r="O98" s="29"/>
      <c r="P98" s="86"/>
      <c r="Q98" s="86"/>
      <c r="R98" s="86"/>
      <c r="S98" s="86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</row>
    <row r="99" spans="1:39" s="15" customFormat="1" ht="16.5" customHeight="1">
      <c r="A99" s="73" t="s">
        <v>62</v>
      </c>
      <c r="B99" s="82" t="s">
        <v>10</v>
      </c>
      <c r="C99" s="45"/>
      <c r="D99" s="41"/>
      <c r="E99" s="41"/>
      <c r="F99" s="41"/>
      <c r="G99" s="49"/>
      <c r="H99" s="49"/>
      <c r="I99" s="49"/>
      <c r="J99" s="50"/>
      <c r="K99" s="53"/>
      <c r="L99" s="85" t="str">
        <f>IF($D$99=$D$70,"OK","ERROR")</f>
        <v>OK</v>
      </c>
      <c r="M99" s="85" t="str">
        <f>IF($E$99=$E$70,"OK","ERROR")</f>
        <v>OK</v>
      </c>
      <c r="N99" s="85" t="str">
        <f>IF($F$99=$F$70,"OK","ERROR")</f>
        <v>OK</v>
      </c>
      <c r="O99" s="29"/>
      <c r="P99" s="86" t="str">
        <f>IF($C$91=SUM($C$92:$C$93),"OK","ERROR")</f>
        <v>OK</v>
      </c>
      <c r="Q99" s="86" t="str">
        <f>IF($D$91=SUM($D$92:$D$93),"OK","ERROR")</f>
        <v>OK</v>
      </c>
      <c r="R99" s="86" t="str">
        <f>IF($E$91=SUM($E$92:$E$93),"OK","ERROR")</f>
        <v>OK</v>
      </c>
      <c r="S99" s="86" t="str">
        <f>IF($F$91=SUM($F$92:$F$93),"OK","ERROR")</f>
        <v>OK</v>
      </c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</row>
    <row r="100" spans="1:39" s="15" customFormat="1" ht="16.5" customHeight="1">
      <c r="A100" s="73" t="s">
        <v>63</v>
      </c>
      <c r="B100" s="77" t="s">
        <v>12</v>
      </c>
      <c r="C100" s="45"/>
      <c r="D100" s="41"/>
      <c r="E100" s="41"/>
      <c r="F100" s="41"/>
      <c r="G100" s="49"/>
      <c r="H100" s="49"/>
      <c r="I100" s="49"/>
      <c r="J100" s="50"/>
      <c r="K100" s="53"/>
      <c r="L100" s="85" t="str">
        <f>IF($D$100&gt;=$D$71,"OK","ERROR")</f>
        <v>OK</v>
      </c>
      <c r="M100" s="85" t="str">
        <f>IF($E$100&gt;=$E$71,"OK","ERROR")</f>
        <v>OK</v>
      </c>
      <c r="N100" s="85" t="str">
        <f>IF($F$100&gt;=$F$71,"OK","ERROR")</f>
        <v>OK</v>
      </c>
      <c r="O100" s="29"/>
      <c r="P100" s="29"/>
      <c r="Q100" s="29"/>
      <c r="R100" s="29"/>
      <c r="S100" s="25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</row>
    <row r="101" spans="1:39" s="16" customFormat="1" ht="16.5" customHeight="1" thickBot="1">
      <c r="A101" s="75" t="s">
        <v>64</v>
      </c>
      <c r="B101" s="83" t="s">
        <v>13</v>
      </c>
      <c r="C101" s="67"/>
      <c r="D101" s="68"/>
      <c r="E101" s="68"/>
      <c r="F101" s="68"/>
      <c r="G101" s="69"/>
      <c r="H101" s="69"/>
      <c r="I101" s="69"/>
      <c r="J101" s="70"/>
      <c r="K101" s="53"/>
      <c r="L101" s="86" t="str">
        <f>IF($D$101&lt;=$D$72+$D$73,"OK","ERROR")</f>
        <v>OK</v>
      </c>
      <c r="M101" s="86" t="str">
        <f>IF($E$101&lt;=$E$72+$E$73,"OK","ERROR")</f>
        <v>OK</v>
      </c>
      <c r="N101" s="86" t="str">
        <f>IF($F$101&lt;=$F$72+$F$73,"OK","ERROR")</f>
        <v>OK</v>
      </c>
      <c r="O101" s="29"/>
      <c r="P101" s="29"/>
      <c r="Q101" s="29"/>
      <c r="R101" s="29"/>
      <c r="S101" s="25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</row>
    <row r="102" spans="2:39" ht="12.75">
      <c r="B102" s="21" t="s">
        <v>15</v>
      </c>
      <c r="C102" s="52"/>
      <c r="D102" s="52"/>
      <c r="E102" s="52"/>
      <c r="F102" s="52"/>
      <c r="G102" s="52"/>
      <c r="H102" s="52"/>
      <c r="I102" s="52"/>
      <c r="J102" s="52"/>
      <c r="K102" s="29"/>
      <c r="L102" s="86" t="str">
        <f>IF($D$99=SUM($D$100:$D$101),"OK","ERROR")</f>
        <v>OK</v>
      </c>
      <c r="M102" s="86" t="str">
        <f>IF($E$99=SUM($E$100:$E$101),"OK","ERROR")</f>
        <v>OK</v>
      </c>
      <c r="N102" s="86" t="str">
        <f>IF($F$99=SUM($F$100:$F$101),"OK","ERROR")</f>
        <v>OK</v>
      </c>
      <c r="O102" s="29"/>
      <c r="P102" s="29"/>
      <c r="Q102" s="29"/>
      <c r="R102" s="29"/>
      <c r="S102" s="25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</row>
  </sheetData>
  <sheetProtection/>
  <mergeCells count="14">
    <mergeCell ref="A52:J52"/>
    <mergeCell ref="A53:F53"/>
    <mergeCell ref="B54:F54"/>
    <mergeCell ref="A61:A62"/>
    <mergeCell ref="B61:B63"/>
    <mergeCell ref="C61:F61"/>
    <mergeCell ref="G61:J61"/>
    <mergeCell ref="G10:J10"/>
    <mergeCell ref="A1:J1"/>
    <mergeCell ref="B3:F3"/>
    <mergeCell ref="A2:F2"/>
    <mergeCell ref="C10:F10"/>
    <mergeCell ref="A10:A11"/>
    <mergeCell ref="B10:B12"/>
  </mergeCells>
  <printOptions horizontalCentered="1"/>
  <pageMargins left="0.1968503937007874" right="0.1968503937007874" top="0.2362204724409449" bottom="0.35433070866141736" header="0.2362204724409449" footer="0.2755905511811024"/>
  <pageSetup horizontalDpi="300" verticalDpi="3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Banque de France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Jean-Marie ROUGEOT</dc:creator>
  <cp:keywords/>
  <dc:description/>
  <cp:lastModifiedBy>Séverine COPPE</cp:lastModifiedBy>
  <cp:lastPrinted>2009-06-16T13:52:59Z</cp:lastPrinted>
  <dcterms:created xsi:type="dcterms:W3CDTF">2008-06-20T13:49:36Z</dcterms:created>
  <dcterms:modified xsi:type="dcterms:W3CDTF">2014-08-07T09:22:08Z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VAJYYM7SHRR6-7-13047</vt:lpwstr>
  </property>
  <property fmtid="{D5CDD505-2E9C-101B-9397-08002B2CF9AE}" pid="4" name="_dlc_DocIdItemGu">
    <vt:lpwstr>8df54a9a-7a9d-44a8-acac-ee086dfeb494</vt:lpwstr>
  </property>
  <property fmtid="{D5CDD505-2E9C-101B-9397-08002B2CF9AE}" pid="5" name="_dlc_DocIdU">
    <vt:lpwstr>http://d05/sites/esurfi/_layouts/15/DocIdRedir.aspx?ID=VAJYYM7SHRR6-7-13047, VAJYYM7SHRR6-7-13047</vt:lpwstr>
  </property>
</Properties>
</file>