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56" windowWidth="15480" windowHeight="11640" activeTab="0"/>
  </bookViews>
  <sheets>
    <sheet name="EURO" sheetId="1" r:id="rId1"/>
    <sheet name="DEVISE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<sst xmlns="http://schemas.openxmlformats.org/spreadsheetml/2006/main" count="274" uniqueCount="115">
  <si>
    <t>ACTIF</t>
  </si>
  <si>
    <t>TITRES À REVENU FIXE</t>
  </si>
  <si>
    <t>1.1</t>
  </si>
  <si>
    <t xml:space="preserve">Titres du marché interbancaire </t>
  </si>
  <si>
    <t>1.2</t>
  </si>
  <si>
    <t>Titres de créances négociables</t>
  </si>
  <si>
    <t>1.2.1</t>
  </si>
  <si>
    <t xml:space="preserve">Bons du Trésor </t>
  </si>
  <si>
    <t xml:space="preserve">Certificats de dépôts </t>
  </si>
  <si>
    <t>1.2.3</t>
  </si>
  <si>
    <t xml:space="preserve">BISF </t>
  </si>
  <si>
    <t xml:space="preserve">Billets de trésorerie </t>
  </si>
  <si>
    <t xml:space="preserve">Obligations </t>
  </si>
  <si>
    <t xml:space="preserve">Titres subordonnés </t>
  </si>
  <si>
    <t xml:space="preserve">Parts de FCC </t>
  </si>
  <si>
    <t xml:space="preserve">Titres à revenu fixe divers </t>
  </si>
  <si>
    <t>TITRES À REVENU VARIABLE</t>
  </si>
  <si>
    <t>2.1</t>
  </si>
  <si>
    <t xml:space="preserve">Actions </t>
  </si>
  <si>
    <t>2.2</t>
  </si>
  <si>
    <t>Parts d’OPCVM</t>
  </si>
  <si>
    <t>2.2.1</t>
  </si>
  <si>
    <t xml:space="preserve">Parts d’OPCVM monétaires </t>
  </si>
  <si>
    <t>2.2.2</t>
  </si>
  <si>
    <t>2.3</t>
  </si>
  <si>
    <t xml:space="preserve">Autres titres à revenu variable </t>
  </si>
  <si>
    <r>
      <t>TITRES DE PLACEMENT ET TITRES DE L’ACTIVITÉ DE PORTEFEUILLE</t>
    </r>
    <r>
      <rPr>
        <b/>
        <sz val="7.5"/>
        <rFont val="Arial"/>
        <family val="2"/>
      </rPr>
      <t xml:space="preserve"> (</t>
    </r>
    <r>
      <rPr>
        <b/>
        <u val="single"/>
        <sz val="7.5"/>
        <rFont val="Arial (W1)"/>
        <family val="2"/>
      </rPr>
      <t>y compris les titres prêtés</t>
    </r>
    <r>
      <rPr>
        <b/>
        <sz val="7.5"/>
        <rFont val="Arial"/>
        <family val="2"/>
      </rPr>
      <t>)</t>
    </r>
  </si>
  <si>
    <t>3.1</t>
  </si>
  <si>
    <t>3.2</t>
  </si>
  <si>
    <r>
      <t>TITRES D'INVESTISSEMENT</t>
    </r>
    <r>
      <rPr>
        <b/>
        <sz val="7.5"/>
        <rFont val="Arial"/>
        <family val="2"/>
      </rPr>
      <t xml:space="preserve"> (</t>
    </r>
    <r>
      <rPr>
        <b/>
        <u val="single"/>
        <sz val="7.5"/>
        <rFont val="Arial"/>
        <family val="2"/>
      </rPr>
      <t>y compris les titres prêtés</t>
    </r>
    <r>
      <rPr>
        <b/>
        <sz val="7.5"/>
        <rFont val="Arial"/>
        <family val="2"/>
      </rPr>
      <t>)</t>
    </r>
  </si>
  <si>
    <r>
      <t>TITRES DU MARCHÉ INTERBANCAIRE</t>
    </r>
    <r>
      <rPr>
        <sz val="7.5"/>
        <rFont val="Arial"/>
        <family val="2"/>
      </rPr>
      <t xml:space="preserve"> </t>
    </r>
  </si>
  <si>
    <t>TITRES DE CRÉANCES NÉGOCIABLES</t>
  </si>
  <si>
    <r>
      <t>OBLIGATIONS</t>
    </r>
    <r>
      <rPr>
        <sz val="7.5"/>
        <rFont val="Arial"/>
        <family val="2"/>
      </rPr>
      <t xml:space="preserve"> </t>
    </r>
  </si>
  <si>
    <r>
      <t>TITRES SUBORDONNÉS</t>
    </r>
    <r>
      <rPr>
        <sz val="7.5"/>
        <rFont val="Arial"/>
        <family val="2"/>
      </rPr>
      <t xml:space="preserve"> </t>
    </r>
  </si>
  <si>
    <r>
      <t>PARTS DE FCC</t>
    </r>
    <r>
      <rPr>
        <sz val="7.5"/>
        <rFont val="Arial"/>
        <family val="2"/>
      </rPr>
      <t xml:space="preserve"> </t>
    </r>
  </si>
  <si>
    <r>
      <t>TITRES À REVENU FIXE DIVERS</t>
    </r>
    <r>
      <rPr>
        <sz val="7.5"/>
        <rFont val="Arial"/>
        <family val="2"/>
      </rPr>
      <t xml:space="preserve"> </t>
    </r>
  </si>
  <si>
    <r>
      <t xml:space="preserve">DONNÉES COMPLÉMENTAIRES </t>
    </r>
    <r>
      <rPr>
        <b/>
        <sz val="7.5"/>
        <rFont val="Arial"/>
        <family val="2"/>
      </rPr>
      <t>:</t>
    </r>
  </si>
  <si>
    <t>PARTS ORDINAIRES DE FCC</t>
  </si>
  <si>
    <r>
      <t>PARTS SPÉCIFIQUES DE FCC</t>
    </r>
    <r>
      <rPr>
        <sz val="7.5"/>
        <rFont val="Arial"/>
        <family val="2"/>
      </rPr>
      <t xml:space="preserve"> </t>
    </r>
  </si>
  <si>
    <t>TITRES EMPRUNTÉS</t>
  </si>
  <si>
    <t>Valeur nette comptable</t>
  </si>
  <si>
    <t>Valeur brute comptable</t>
  </si>
  <si>
    <t>BMTN</t>
  </si>
  <si>
    <t>1.1.1</t>
  </si>
  <si>
    <t>1.1.2</t>
  </si>
  <si>
    <t>1.1.2.1</t>
  </si>
  <si>
    <t>1.1.2.2</t>
  </si>
  <si>
    <t>1.1.2.3</t>
  </si>
  <si>
    <t>1.1.2.4</t>
  </si>
  <si>
    <t>1.1.2.5</t>
  </si>
  <si>
    <t>1.1.3</t>
  </si>
  <si>
    <t>1.1.4</t>
  </si>
  <si>
    <t>1.1.5</t>
  </si>
  <si>
    <t>1.1.6</t>
  </si>
  <si>
    <t>1.2.1.1</t>
  </si>
  <si>
    <t>1.2.1.2</t>
  </si>
  <si>
    <t>1.2.1.3</t>
  </si>
  <si>
    <t>1.2.1.4</t>
  </si>
  <si>
    <t>1.2.1.5</t>
  </si>
  <si>
    <t>2.2.3</t>
  </si>
  <si>
    <t>2.2.4</t>
  </si>
  <si>
    <t>2.2.5</t>
  </si>
  <si>
    <t>2.4</t>
  </si>
  <si>
    <t>2.5</t>
  </si>
  <si>
    <t>2.6</t>
  </si>
  <si>
    <t>2.7</t>
  </si>
  <si>
    <t xml:space="preserve">PARTS DANS LES ENTREPRISES LIÉES, TITRES DE PARTICIPATION ET TITRES DÉTENUS À LONG TERME (y compris les titres prêtés)  </t>
  </si>
  <si>
    <t>Autres titres</t>
  </si>
  <si>
    <t>2.7.1</t>
  </si>
  <si>
    <t>2.7.2</t>
  </si>
  <si>
    <t>M_TITPRIM – PORTEFEUILLE TITRES (VALORISATION PRIX DU MARCHÉ)</t>
  </si>
  <si>
    <t>Valeur de marché</t>
  </si>
  <si>
    <t>Autres parts d’OPCVM</t>
  </si>
  <si>
    <t>Durée initiale inférieure ou égale à 5 ans</t>
  </si>
  <si>
    <t>Durée initiale supérieure à 5 ans</t>
  </si>
  <si>
    <t>3.3</t>
  </si>
  <si>
    <t>3.1.1</t>
  </si>
  <si>
    <t>3.1.2</t>
  </si>
  <si>
    <t>1.2.2</t>
  </si>
  <si>
    <t>1.2.2.1</t>
  </si>
  <si>
    <t>1.2.2.2</t>
  </si>
  <si>
    <t>ÉMETTEURS RÉSIDENTS</t>
  </si>
  <si>
    <t>ÉMETTEURS NON-RÉSIDENTS</t>
  </si>
  <si>
    <t>1.1.2.5.1</t>
  </si>
  <si>
    <t>1.1.2.5.2</t>
  </si>
  <si>
    <t xml:space="preserve">Emis par les établissements de crédit </t>
  </si>
  <si>
    <t xml:space="preserve">Emis par la clientèle </t>
  </si>
  <si>
    <t xml:space="preserve">Cotées </t>
  </si>
  <si>
    <t xml:space="preserve">Non cotées </t>
  </si>
  <si>
    <t>dont : émises par les établissements de crédit</t>
  </si>
  <si>
    <t>dont : émises par les sociétés d’assurance</t>
  </si>
  <si>
    <t>dont : émises par autres (hors établissements de crédit et stés d’assurance)</t>
  </si>
  <si>
    <t>2.2.5.1</t>
  </si>
  <si>
    <t>2.2.5.2</t>
  </si>
  <si>
    <t>1.2.1.3.1</t>
  </si>
  <si>
    <t>1.2.1.3.2</t>
  </si>
  <si>
    <t>1.2.1.4.1</t>
  </si>
  <si>
    <t>1.2.1.4.2</t>
  </si>
  <si>
    <t>1.2.1.5.1</t>
  </si>
  <si>
    <t>1.2.1.5.2</t>
  </si>
  <si>
    <t xml:space="preserve">Actions cotées </t>
  </si>
  <si>
    <t>Actions non cotées</t>
  </si>
  <si>
    <t>2.7.3</t>
  </si>
  <si>
    <t>2.7.4</t>
  </si>
  <si>
    <t>dont : émis par les établissements de crédit</t>
  </si>
  <si>
    <t>2.7.4.1</t>
  </si>
  <si>
    <t>2.7.4.2</t>
  </si>
  <si>
    <t>2.7.5</t>
  </si>
  <si>
    <t>dont : émis par les sociétés d’assurance</t>
  </si>
  <si>
    <t>2.7.5.1</t>
  </si>
  <si>
    <t>2.7.5.2</t>
  </si>
  <si>
    <t>2.7.6</t>
  </si>
  <si>
    <t>dont : émis par autres (hors établissements de crédit et stés d’assurance)</t>
  </si>
  <si>
    <t>2.7.6.1</t>
  </si>
  <si>
    <t>2.7.6.2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</si>
</sst>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7.5"/>
      <name val="Arial"/>
      <family val="2"/>
    </font>
    <font>
      <b/>
      <sz val="7.5"/>
      <name val="Arial"/>
      <family val="2"/>
    </font>
    <font>
      <b/>
      <u val="single"/>
      <sz val="7.5"/>
      <name val="Arial (W1)"/>
      <family val="2"/>
    </font>
    <font>
      <sz val="7.5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vertical="center"/>
    </xf>
    <xf numFmtId="0" fontId="0" fillId="34" borderId="16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/>
    </xf>
    <xf numFmtId="0" fontId="0" fillId="34" borderId="19" xfId="0" applyFill="1" applyBorder="1" applyAlignment="1">
      <alignment horizontal="center" vertical="top"/>
    </xf>
    <xf numFmtId="0" fontId="0" fillId="34" borderId="20" xfId="0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5" borderId="14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left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3"/>
    </xf>
    <xf numFmtId="0" fontId="6" fillId="0" borderId="14" xfId="0" applyFont="1" applyBorder="1" applyAlignment="1">
      <alignment horizontal="left" vertical="center" wrapText="1" indent="1"/>
    </xf>
    <xf numFmtId="0" fontId="6" fillId="36" borderId="14" xfId="0" applyFont="1" applyFill="1" applyBorder="1" applyAlignment="1">
      <alignment horizontal="left" vertical="center" wrapText="1" indent="3"/>
    </xf>
    <xf numFmtId="0" fontId="6" fillId="0" borderId="21" xfId="0" applyFont="1" applyFill="1" applyBorder="1" applyAlignment="1">
      <alignment horizontal="left" vertical="center" wrapText="1" indent="3"/>
    </xf>
    <xf numFmtId="0" fontId="6" fillId="36" borderId="14" xfId="0" applyFont="1" applyFill="1" applyBorder="1" applyAlignment="1">
      <alignment horizontal="left" vertical="center" wrapText="1" indent="2"/>
    </xf>
    <xf numFmtId="0" fontId="6" fillId="0" borderId="14" xfId="0" applyFont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5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2"/>
    </xf>
    <xf numFmtId="0" fontId="8" fillId="37" borderId="14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6" xfId="0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39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3124200</xdr:colOff>
      <xdr:row>3</xdr:row>
      <xdr:rowOff>66675</xdr:rowOff>
    </xdr:from>
    <xdr:to>
      <xdr:col>1</xdr:col>
      <xdr:colOff>3619500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705225" y="63817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885825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638175"/>
          <a:ext cx="590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638175</xdr:colOff>
      <xdr:row>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657225"/>
          <a:ext cx="590550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3</xdr:col>
      <xdr:colOff>981075</xdr:colOff>
      <xdr:row>3</xdr:row>
      <xdr:rowOff>76200</xdr:rowOff>
    </xdr:from>
    <xdr:to>
      <xdr:col>4</xdr:col>
      <xdr:colOff>323850</xdr:colOff>
      <xdr:row>4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0" y="647700"/>
          <a:ext cx="390525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3</xdr:col>
      <xdr:colOff>981075</xdr:colOff>
      <xdr:row>4</xdr:row>
      <xdr:rowOff>133350</xdr:rowOff>
    </xdr:from>
    <xdr:to>
      <xdr:col>4</xdr:col>
      <xdr:colOff>609600</xdr:colOff>
      <xdr:row>5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286500" y="866775"/>
          <a:ext cx="676275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3124200</xdr:colOff>
      <xdr:row>3</xdr:row>
      <xdr:rowOff>66675</xdr:rowOff>
    </xdr:from>
    <xdr:to>
      <xdr:col>1</xdr:col>
      <xdr:colOff>3619500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705225" y="63817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885825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638175"/>
          <a:ext cx="590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638175</xdr:colOff>
      <xdr:row>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657225"/>
          <a:ext cx="590550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3</xdr:col>
      <xdr:colOff>981075</xdr:colOff>
      <xdr:row>3</xdr:row>
      <xdr:rowOff>76200</xdr:rowOff>
    </xdr:from>
    <xdr:to>
      <xdr:col>4</xdr:col>
      <xdr:colOff>323850</xdr:colOff>
      <xdr:row>4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0" y="647700"/>
          <a:ext cx="3905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3</xdr:col>
      <xdr:colOff>981075</xdr:colOff>
      <xdr:row>4</xdr:row>
      <xdr:rowOff>133350</xdr:rowOff>
    </xdr:from>
    <xdr:to>
      <xdr:col>4</xdr:col>
      <xdr:colOff>609600</xdr:colOff>
      <xdr:row>5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286500" y="866775"/>
          <a:ext cx="676275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1-%20COMMUN_X\SITUATION_C_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5-%20TITRES_X\TITRE_PTF_Euros_C_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5-%20TITRES_X\TITRE_PTF_Devises_C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 "/>
      <sheetName val="hors-bilan"/>
      <sheetName val="SITUATION_C_X"/>
    </sheetNames>
    <sheetDataSet>
      <sheetData sheetId="0">
        <row r="44">
          <cell r="E44">
            <v>3724398.6666666665</v>
          </cell>
          <cell r="F44">
            <v>9199688</v>
          </cell>
          <cell r="H44">
            <v>535731.3333333334</v>
          </cell>
          <cell r="I44">
            <v>643037.3333333334</v>
          </cell>
          <cell r="K44">
            <v>14102855.333333334</v>
          </cell>
        </row>
        <row r="46">
          <cell r="E46">
            <v>538939.3333333334</v>
          </cell>
          <cell r="F46">
            <v>49581.333333333336</v>
          </cell>
          <cell r="H46">
            <v>0</v>
          </cell>
          <cell r="I46">
            <v>101028.66666666667</v>
          </cell>
          <cell r="K46">
            <v>689549.3333333334</v>
          </cell>
        </row>
        <row r="58">
          <cell r="E58">
            <v>14791356.666666666</v>
          </cell>
          <cell r="F58">
            <v>3610815.3333333335</v>
          </cell>
          <cell r="H58">
            <v>45280</v>
          </cell>
          <cell r="I58">
            <v>9444753.333333334</v>
          </cell>
          <cell r="K58">
            <v>27892205.333333336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TITRE_PTF"/>
      <sheetName val="Actif-Rés-NR-Emum-NEmum"/>
      <sheetName val="Actif-Résidents"/>
      <sheetName val="Actif-NonRésidents"/>
      <sheetName val="Actif-DonnéesComplémentaires"/>
      <sheetName val="Passif-Rés-NR-Emum-NEmum "/>
      <sheetName val="TITRE_PTF_Euros_C_X"/>
    </sheetNames>
    <sheetDataSet>
      <sheetData sheetId="1">
        <row r="36">
          <cell r="D36">
            <v>0</v>
          </cell>
          <cell r="E36">
            <v>0</v>
          </cell>
          <cell r="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3">
          <cell r="D43">
            <v>271059.3333333333</v>
          </cell>
          <cell r="E43">
            <v>567895.3333333334</v>
          </cell>
          <cell r="F43">
            <v>294632.6666666667</v>
          </cell>
        </row>
        <row r="44">
          <cell r="D44">
            <v>108306</v>
          </cell>
          <cell r="E44">
            <v>36252</v>
          </cell>
          <cell r="F44">
            <v>23626.666666666668</v>
          </cell>
        </row>
        <row r="45">
          <cell r="D45">
            <v>2474530.6666666665</v>
          </cell>
          <cell r="E45">
            <v>7196961.333333333</v>
          </cell>
          <cell r="F45">
            <v>464450.6666666667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50">
          <cell r="D50">
            <v>26228.666666666668</v>
          </cell>
          <cell r="E50">
            <v>81792</v>
          </cell>
          <cell r="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1125861.3333333333</v>
          </cell>
          <cell r="E53">
            <v>465186</v>
          </cell>
          <cell r="F53">
            <v>153202</v>
          </cell>
        </row>
        <row r="54">
          <cell r="D54">
            <v>1050</v>
          </cell>
          <cell r="E54">
            <v>0</v>
          </cell>
          <cell r="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36278</v>
          </cell>
        </row>
        <row r="65">
          <cell r="D65">
            <v>302666</v>
          </cell>
          <cell r="E65">
            <v>13303.333333333334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236274</v>
          </cell>
          <cell r="E67">
            <v>0</v>
          </cell>
          <cell r="F67">
            <v>0</v>
          </cell>
        </row>
        <row r="71">
          <cell r="D71">
            <v>14791315.333333334</v>
          </cell>
          <cell r="E71">
            <v>3398394</v>
          </cell>
          <cell r="F71">
            <v>212421.33333333334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TITRE_PTF"/>
      <sheetName val="Actif-Rés-NR-Emum-NEmum"/>
      <sheetName val="Actif-Résidents"/>
      <sheetName val="Actif-NonRésidents"/>
      <sheetName val="Actif-DonnéesComplémentaires"/>
      <sheetName val="Passif-Rés-NR-Emum-NEmum "/>
      <sheetName val="TITRE_PTF_Devises_C_X"/>
    </sheetNames>
    <sheetDataSet>
      <sheetData sheetId="1">
        <row r="36">
          <cell r="D36">
            <v>0</v>
          </cell>
          <cell r="E36">
            <v>0</v>
          </cell>
          <cell r="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22826.666666666668</v>
          </cell>
          <cell r="F39">
            <v>283046.6666666667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3">
          <cell r="D43">
            <v>66859.33333333333</v>
          </cell>
          <cell r="E43">
            <v>19810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128006</v>
          </cell>
          <cell r="E45">
            <v>9642</v>
          </cell>
          <cell r="F45">
            <v>206072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50">
          <cell r="D50">
            <v>0</v>
          </cell>
          <cell r="E50">
            <v>0</v>
          </cell>
          <cell r="F50">
            <v>3672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342012</v>
          </cell>
          <cell r="E53">
            <v>101641.33333333333</v>
          </cell>
          <cell r="F53">
            <v>5431.333333333333</v>
          </cell>
        </row>
        <row r="54">
          <cell r="D54">
            <v>0</v>
          </cell>
          <cell r="E54">
            <v>0</v>
          </cell>
          <cell r="F54">
            <v>6466.666666666667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19400</v>
          </cell>
          <cell r="F65">
            <v>81628.66666666667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71">
          <cell r="D71">
            <v>45280</v>
          </cell>
          <cell r="E71">
            <v>0</v>
          </cell>
          <cell r="F71">
            <v>9444753.333333334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8.7109375" style="1" customWidth="1"/>
    <col min="2" max="2" width="55.140625" style="0" customWidth="1"/>
    <col min="3" max="8" width="15.7109375" style="0" customWidth="1"/>
  </cols>
  <sheetData>
    <row r="1" spans="1:8" s="10" customFormat="1" ht="19.5" customHeight="1">
      <c r="A1" s="57" t="s">
        <v>70</v>
      </c>
      <c r="B1" s="58"/>
      <c r="C1" s="58"/>
      <c r="D1" s="58"/>
      <c r="E1" s="58"/>
      <c r="F1" s="58"/>
      <c r="G1" s="58"/>
      <c r="H1" s="59"/>
    </row>
    <row r="2" spans="1:8" ht="12.75">
      <c r="A2" s="60"/>
      <c r="B2" s="61"/>
      <c r="C2" s="61"/>
      <c r="D2" s="61"/>
      <c r="E2" s="61"/>
      <c r="F2" s="61"/>
      <c r="G2" s="61"/>
      <c r="H2" s="62"/>
    </row>
    <row r="3" spans="1:8" ht="12.75">
      <c r="A3" s="11"/>
      <c r="B3" s="13"/>
      <c r="C3" s="13"/>
      <c r="D3" s="13"/>
      <c r="E3" s="13"/>
      <c r="F3" s="13"/>
      <c r="G3" s="13"/>
      <c r="H3" s="12"/>
    </row>
    <row r="4" spans="1:8" ht="12.75">
      <c r="A4" s="11"/>
      <c r="B4" s="13"/>
      <c r="C4" s="13"/>
      <c r="D4" s="13"/>
      <c r="E4" s="13"/>
      <c r="F4" s="13"/>
      <c r="G4" s="13"/>
      <c r="H4" s="12"/>
    </row>
    <row r="5" spans="1:8" ht="12.75">
      <c r="A5" s="11"/>
      <c r="B5" s="13"/>
      <c r="C5" s="13"/>
      <c r="D5" s="13"/>
      <c r="E5" s="13"/>
      <c r="F5" s="13"/>
      <c r="G5" s="13"/>
      <c r="H5" s="12"/>
    </row>
    <row r="6" spans="1:8" ht="12.75">
      <c r="A6" s="11"/>
      <c r="B6" s="13"/>
      <c r="C6" s="13"/>
      <c r="D6" s="13"/>
      <c r="E6" s="13"/>
      <c r="F6" s="13"/>
      <c r="G6" s="13"/>
      <c r="H6" s="12"/>
    </row>
    <row r="7" spans="1:8" ht="13.5" thickBot="1">
      <c r="A7" s="14"/>
      <c r="B7" s="15"/>
      <c r="C7" s="15"/>
      <c r="D7" s="15"/>
      <c r="E7" s="15"/>
      <c r="F7" s="15"/>
      <c r="G7" s="15"/>
      <c r="H7" s="16"/>
    </row>
    <row r="9" ht="13.5" thickBot="1"/>
    <row r="10" spans="1:8" ht="18.75" customHeight="1" thickBot="1">
      <c r="A10" s="2"/>
      <c r="B10" s="63" t="s">
        <v>0</v>
      </c>
      <c r="C10" s="54" t="s">
        <v>81</v>
      </c>
      <c r="D10" s="55"/>
      <c r="E10" s="56"/>
      <c r="F10" s="54" t="s">
        <v>82</v>
      </c>
      <c r="G10" s="55"/>
      <c r="H10" s="56"/>
    </row>
    <row r="11" spans="1:8" ht="25.5">
      <c r="A11" s="3"/>
      <c r="B11" s="64"/>
      <c r="C11" s="31" t="s">
        <v>40</v>
      </c>
      <c r="D11" s="32" t="s">
        <v>41</v>
      </c>
      <c r="E11" s="32" t="s">
        <v>71</v>
      </c>
      <c r="F11" s="32" t="s">
        <v>40</v>
      </c>
      <c r="G11" s="32" t="s">
        <v>41</v>
      </c>
      <c r="H11" s="32" t="s">
        <v>71</v>
      </c>
    </row>
    <row r="12" spans="1:8" ht="13.5" thickBot="1">
      <c r="A12" s="4"/>
      <c r="B12" s="65"/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</row>
    <row r="13" spans="1:8" s="10" customFormat="1" ht="23.25" customHeight="1">
      <c r="A13" s="19">
        <v>1</v>
      </c>
      <c r="B13" s="33" t="s">
        <v>26</v>
      </c>
      <c r="C13" s="48">
        <f>$C$14+$C$28</f>
        <v>0</v>
      </c>
      <c r="D13" s="48">
        <f>$D$14+$D$28</f>
        <v>0</v>
      </c>
      <c r="E13" s="48">
        <f>$E$14+$E$28</f>
        <v>0</v>
      </c>
      <c r="F13" s="48">
        <f>$F$14+$F$28</f>
        <v>0</v>
      </c>
      <c r="G13" s="48">
        <f>$G$14+$G$28</f>
        <v>0</v>
      </c>
      <c r="H13" s="48">
        <f>$H$14+$H$28</f>
        <v>0</v>
      </c>
    </row>
    <row r="14" spans="1:8" ht="12.75" customHeight="1">
      <c r="A14" s="6" t="s">
        <v>2</v>
      </c>
      <c r="B14" s="34" t="s">
        <v>1</v>
      </c>
      <c r="C14" s="47">
        <f>$C$15+$C$16+SUM($C$24:$C$27)</f>
        <v>0</v>
      </c>
      <c r="D14" s="47">
        <f>$D$15+$D$16+SUM($D$24:$D$27)</f>
        <v>0</v>
      </c>
      <c r="E14" s="47">
        <f>$E$15+$E$16+SUM($E$24:$E$27)</f>
        <v>0</v>
      </c>
      <c r="F14" s="47">
        <f>$F$15+$F$16+SUM($F$24:$F$27)</f>
        <v>0</v>
      </c>
      <c r="G14" s="47">
        <f>$G$15+$G$16+SUM($G$24:$G$27)</f>
        <v>0</v>
      </c>
      <c r="H14" s="47">
        <f>$H$15+$H$16+SUM($H$24:$H$27)</f>
        <v>0</v>
      </c>
    </row>
    <row r="15" spans="1:11" ht="12.75" customHeight="1">
      <c r="A15" s="6" t="s">
        <v>43</v>
      </c>
      <c r="B15" s="37" t="s">
        <v>3</v>
      </c>
      <c r="C15" s="22"/>
      <c r="D15" s="22"/>
      <c r="E15" s="22"/>
      <c r="F15" s="22"/>
      <c r="G15" s="22"/>
      <c r="H15" s="22"/>
      <c r="I15" s="51" t="str">
        <f>IF($C$15+$F$15=SUM('[2]Actif-Rés-NR-Emum-NEmum'!$D$36:$F$36),"OK","ERROR")</f>
        <v>OK</v>
      </c>
      <c r="J15" s="51" t="str">
        <f>IF($C$15+$F$15+SUM($C$17:$C$20)+SUM($F$17:$F$20)+SUM($C$22:$C$27)+SUM($F$22:$F$27)+$C$29+$F$29+SUM($C$42:$C$44)+SUM($F$42:$F$44)='[1]actif'!$E$44+'[1]actif'!$F$44+'[1]actif'!$H$44+'[1]actif'!$I$44,"OK","ERROR")</f>
        <v>ERROR</v>
      </c>
      <c r="K15" s="51" t="str">
        <f>IF($D$15+$G$15+SUM($D$17:$D$20)+SUM($G$17:$G$20)+SUM($D$22:$D$27)+SUM($G$22:$G$27)+$D$29+$G$29+SUM($D$42:$D$44)+SUM($G$42:$G$44)='[1]actif'!$K$44,"OK","ERROR")</f>
        <v>ERROR</v>
      </c>
    </row>
    <row r="16" spans="1:8" ht="12.75" customHeight="1">
      <c r="A16" s="6" t="s">
        <v>44</v>
      </c>
      <c r="B16" s="37" t="s">
        <v>5</v>
      </c>
      <c r="C16" s="47">
        <f>SUM($C$17:$C$21)</f>
        <v>0</v>
      </c>
      <c r="D16" s="47">
        <f>SUM($D$17:$D$21)</f>
        <v>0</v>
      </c>
      <c r="E16" s="47">
        <f>SUM($E$17:$E$21)</f>
        <v>0</v>
      </c>
      <c r="F16" s="47">
        <f>SUM($F$17:$F$21)</f>
        <v>0</v>
      </c>
      <c r="G16" s="47">
        <f>SUM($G$17:$G$21)</f>
        <v>0</v>
      </c>
      <c r="H16" s="47">
        <f>SUM($H$17:$H$21)</f>
        <v>0</v>
      </c>
    </row>
    <row r="17" spans="1:9" ht="12.75" customHeight="1">
      <c r="A17" s="6" t="s">
        <v>45</v>
      </c>
      <c r="B17" s="29" t="s">
        <v>7</v>
      </c>
      <c r="C17" s="22"/>
      <c r="D17" s="22"/>
      <c r="E17" s="22"/>
      <c r="F17" s="22"/>
      <c r="G17" s="22"/>
      <c r="H17" s="22"/>
      <c r="I17" s="51" t="str">
        <f>IF($C$17+$F$17=SUM('[2]Actif-Rés-NR-Emum-NEmum'!$D$38:$F$38),"OK","ERROR")</f>
        <v>OK</v>
      </c>
    </row>
    <row r="18" spans="1:9" ht="12.75" customHeight="1">
      <c r="A18" s="6" t="s">
        <v>46</v>
      </c>
      <c r="B18" s="29" t="s">
        <v>8</v>
      </c>
      <c r="C18" s="22"/>
      <c r="D18" s="22"/>
      <c r="E18" s="22"/>
      <c r="F18" s="22"/>
      <c r="G18" s="22"/>
      <c r="H18" s="22"/>
      <c r="I18" s="51" t="str">
        <f>IF($C$18+$F$18=SUM('[2]Actif-Rés-NR-Emum-NEmum'!$D$39:$F$39),"OK","ERROR")</f>
        <v>OK</v>
      </c>
    </row>
    <row r="19" spans="1:9" ht="12.75" customHeight="1">
      <c r="A19" s="6" t="s">
        <v>47</v>
      </c>
      <c r="B19" s="29" t="s">
        <v>10</v>
      </c>
      <c r="C19" s="22"/>
      <c r="D19" s="22"/>
      <c r="E19" s="22"/>
      <c r="F19" s="22"/>
      <c r="G19" s="22"/>
      <c r="H19" s="22"/>
      <c r="I19" s="51" t="str">
        <f>IF($C$19+$F$19=SUM('[2]Actif-Rés-NR-Emum-NEmum'!$D$40:$F$40),"OK","ERROR")</f>
        <v>OK</v>
      </c>
    </row>
    <row r="20" spans="1:9" ht="12.75" customHeight="1">
      <c r="A20" s="6" t="s">
        <v>48</v>
      </c>
      <c r="B20" s="29" t="s">
        <v>11</v>
      </c>
      <c r="C20" s="22"/>
      <c r="D20" s="22"/>
      <c r="E20" s="22"/>
      <c r="F20" s="22"/>
      <c r="G20" s="22"/>
      <c r="H20" s="22"/>
      <c r="I20" s="51" t="str">
        <f>IF($C$20+$F$20=SUM('[2]Actif-Rés-NR-Emum-NEmum'!$D$41:$F$41),"OK","ERROR")</f>
        <v>OK</v>
      </c>
    </row>
    <row r="21" spans="1:8" ht="12.75" customHeight="1">
      <c r="A21" s="6" t="s">
        <v>49</v>
      </c>
      <c r="B21" s="29" t="s">
        <v>42</v>
      </c>
      <c r="C21" s="47">
        <f>SUM($C$22:$C$23)</f>
        <v>0</v>
      </c>
      <c r="D21" s="47">
        <f>SUM($D$22:$D$23)</f>
        <v>0</v>
      </c>
      <c r="E21" s="47">
        <f>SUM($E$22:$E$23)</f>
        <v>0</v>
      </c>
      <c r="F21" s="47">
        <f>SUM($F$22:$F$23)</f>
        <v>0</v>
      </c>
      <c r="G21" s="47">
        <f>SUM($G$22:$G$23)</f>
        <v>0</v>
      </c>
      <c r="H21" s="47">
        <f>SUM($H$22:$H$23)</f>
        <v>0</v>
      </c>
    </row>
    <row r="22" spans="1:9" ht="12.75" customHeight="1">
      <c r="A22" s="6" t="s">
        <v>83</v>
      </c>
      <c r="B22" s="38" t="s">
        <v>85</v>
      </c>
      <c r="C22" s="22"/>
      <c r="D22" s="22"/>
      <c r="E22" s="22"/>
      <c r="F22" s="22"/>
      <c r="G22" s="22"/>
      <c r="H22" s="22"/>
      <c r="I22" s="51" t="str">
        <f>IF($C$22+$F$22=SUM('[2]Actif-Rés-NR-Emum-NEmum'!$D$43:$F$43),"OK","ERROR")</f>
        <v>ERROR</v>
      </c>
    </row>
    <row r="23" spans="1:9" ht="12.75" customHeight="1">
      <c r="A23" s="6" t="s">
        <v>84</v>
      </c>
      <c r="B23" s="38" t="s">
        <v>86</v>
      </c>
      <c r="C23" s="22"/>
      <c r="D23" s="22"/>
      <c r="E23" s="22"/>
      <c r="F23" s="22"/>
      <c r="G23" s="22"/>
      <c r="H23" s="22"/>
      <c r="I23" s="51" t="str">
        <f>IF($C$23+$F$23=SUM('[2]Actif-Rés-NR-Emum-NEmum'!$D$44:$F$44),"OK","ERROR")</f>
        <v>ERROR</v>
      </c>
    </row>
    <row r="24" spans="1:9" ht="12.75" customHeight="1">
      <c r="A24" s="6" t="s">
        <v>50</v>
      </c>
      <c r="B24" s="37" t="s">
        <v>12</v>
      </c>
      <c r="C24" s="22"/>
      <c r="D24" s="22"/>
      <c r="E24" s="22"/>
      <c r="F24" s="22"/>
      <c r="G24" s="22"/>
      <c r="H24" s="22"/>
      <c r="I24" s="51" t="str">
        <f>IF($C$24+$F$24=SUM('[2]Actif-Rés-NR-Emum-NEmum'!$D$45:$F$45),"OK","ERROR")</f>
        <v>ERROR</v>
      </c>
    </row>
    <row r="25" spans="1:9" ht="12.75" customHeight="1">
      <c r="A25" s="6" t="s">
        <v>51</v>
      </c>
      <c r="B25" s="37" t="s">
        <v>13</v>
      </c>
      <c r="C25" s="22"/>
      <c r="D25" s="22"/>
      <c r="E25" s="22"/>
      <c r="F25" s="22"/>
      <c r="G25" s="22"/>
      <c r="H25" s="22"/>
      <c r="I25" s="51" t="str">
        <f>IF($C$25+$F$25=SUM('[2]Actif-Rés-NR-Emum-NEmum'!$D$46:$F$46),"OK","ERROR")</f>
        <v>OK</v>
      </c>
    </row>
    <row r="26" spans="1:9" ht="12.75" customHeight="1">
      <c r="A26" s="6" t="s">
        <v>52</v>
      </c>
      <c r="B26" s="37" t="s">
        <v>14</v>
      </c>
      <c r="C26" s="22"/>
      <c r="D26" s="22"/>
      <c r="E26" s="22"/>
      <c r="F26" s="22"/>
      <c r="G26" s="22"/>
      <c r="H26" s="22"/>
      <c r="I26" s="51" t="str">
        <f>IF($C$26+$F$26=SUM('[2]Actif-Rés-NR-Emum-NEmum'!$D$47:$F$47),"OK","ERROR")</f>
        <v>OK</v>
      </c>
    </row>
    <row r="27" spans="1:9" ht="12.75" customHeight="1">
      <c r="A27" s="6" t="s">
        <v>53</v>
      </c>
      <c r="B27" s="37" t="s">
        <v>15</v>
      </c>
      <c r="C27" s="22"/>
      <c r="D27" s="22"/>
      <c r="E27" s="22"/>
      <c r="F27" s="22"/>
      <c r="G27" s="22"/>
      <c r="H27" s="22"/>
      <c r="I27" s="51" t="str">
        <f>IF($C$27+$F$27=SUM('[2]Actif-Rés-NR-Emum-NEmum'!$D$48:$F$48),"OK","ERROR")</f>
        <v>OK</v>
      </c>
    </row>
    <row r="28" spans="1:8" ht="12.75" customHeight="1">
      <c r="A28" s="6" t="s">
        <v>4</v>
      </c>
      <c r="B28" s="34" t="s">
        <v>16</v>
      </c>
      <c r="C28" s="47">
        <f>$C$29+$C$41+$C$44</f>
        <v>0</v>
      </c>
      <c r="D28" s="47">
        <f>$D$29+$D$41+$D$44</f>
        <v>0</v>
      </c>
      <c r="E28" s="47">
        <f>$E$29+$E$41+$E$44</f>
        <v>0</v>
      </c>
      <c r="F28" s="47">
        <f>$F$29+$F$41+$F$44</f>
        <v>0</v>
      </c>
      <c r="G28" s="47">
        <f>$G$29+$G$41+$G$44</f>
        <v>0</v>
      </c>
      <c r="H28" s="47">
        <f>$H$29+$H$41+$H$44</f>
        <v>0</v>
      </c>
    </row>
    <row r="29" spans="1:14" ht="12.75" customHeight="1">
      <c r="A29" s="6" t="s">
        <v>6</v>
      </c>
      <c r="B29" s="39" t="s">
        <v>18</v>
      </c>
      <c r="C29" s="47">
        <f>SUM($C$30:$C$31)</f>
        <v>0</v>
      </c>
      <c r="D29" s="47">
        <f>SUM($D$30:$D$31)</f>
        <v>0</v>
      </c>
      <c r="E29" s="47">
        <f>SUM($E$30:$E$31)</f>
        <v>0</v>
      </c>
      <c r="F29" s="47">
        <f>SUM($F$30:$F$31)</f>
        <v>0</v>
      </c>
      <c r="G29" s="47">
        <f>SUM($G$30:$G$31)</f>
        <v>0</v>
      </c>
      <c r="H29" s="47">
        <f>SUM($H$30:$H$31)</f>
        <v>0</v>
      </c>
      <c r="I29" s="52" t="str">
        <f>IF($C$29=$C$32+$C$35+$C$38,"OK","ERROR")</f>
        <v>OK</v>
      </c>
      <c r="J29" s="52" t="str">
        <f>IF($D$29=$D$32+$D$35+$D$38,"OK","ERROR")</f>
        <v>OK</v>
      </c>
      <c r="K29" s="52" t="str">
        <f>IF($E$29=$E$32+$E$35+$E$38,"OK","ERROR")</f>
        <v>OK</v>
      </c>
      <c r="L29" s="52" t="str">
        <f>IF($F$29=$F$32+$F$35+$F$38,"OK","ERROR")</f>
        <v>OK</v>
      </c>
      <c r="M29" s="52" t="str">
        <f>IF($G$29=$G$32+$G$35+$G$38,"OK","ERROR")</f>
        <v>OK</v>
      </c>
      <c r="N29" s="52" t="str">
        <f>IF($H$29=$H$32+$H$35+$H$38,"OK","ERROR")</f>
        <v>OK</v>
      </c>
    </row>
    <row r="30" spans="1:9" ht="12.75" customHeight="1">
      <c r="A30" s="6" t="s">
        <v>54</v>
      </c>
      <c r="B30" s="40" t="s">
        <v>87</v>
      </c>
      <c r="C30" s="22"/>
      <c r="D30" s="22"/>
      <c r="E30" s="22"/>
      <c r="F30" s="22"/>
      <c r="G30" s="22"/>
      <c r="H30" s="22"/>
      <c r="I30" s="51" t="str">
        <f>IF($C$29+$F$29=SUM('[2]Actif-Rés-NR-Emum-NEmum'!$D$50:$F$50),"OK","ERROR")</f>
        <v>ERROR</v>
      </c>
    </row>
    <row r="31" spans="1:8" ht="12.75" customHeight="1">
      <c r="A31" s="6" t="s">
        <v>55</v>
      </c>
      <c r="B31" s="40" t="s">
        <v>88</v>
      </c>
      <c r="C31" s="22"/>
      <c r="D31" s="22"/>
      <c r="E31" s="22"/>
      <c r="F31" s="22"/>
      <c r="G31" s="22"/>
      <c r="H31" s="22"/>
    </row>
    <row r="32" spans="1:8" ht="12.75" customHeight="1">
      <c r="A32" s="6" t="s">
        <v>56</v>
      </c>
      <c r="B32" s="42" t="s">
        <v>89</v>
      </c>
      <c r="C32" s="47">
        <f>SUM($C$33:$C$34)</f>
        <v>0</v>
      </c>
      <c r="D32" s="47">
        <f>SUM($D$33:$D$34)</f>
        <v>0</v>
      </c>
      <c r="E32" s="47">
        <f>SUM($E$33:$E$34)</f>
        <v>0</v>
      </c>
      <c r="F32" s="47">
        <f>SUM($F$33:$F$34)</f>
        <v>0</v>
      </c>
      <c r="G32" s="47">
        <f>SUM($G$33:$G$34)</f>
        <v>0</v>
      </c>
      <c r="H32" s="47">
        <f>SUM($H$33:$H$34)</f>
        <v>0</v>
      </c>
    </row>
    <row r="33" spans="1:8" ht="12.75" customHeight="1">
      <c r="A33" s="6" t="s">
        <v>94</v>
      </c>
      <c r="B33" s="40" t="s">
        <v>87</v>
      </c>
      <c r="C33" s="22"/>
      <c r="D33" s="22"/>
      <c r="E33" s="22"/>
      <c r="F33" s="22"/>
      <c r="G33" s="22"/>
      <c r="H33" s="22"/>
    </row>
    <row r="34" spans="1:8" ht="12.75" customHeight="1">
      <c r="A34" s="6" t="s">
        <v>95</v>
      </c>
      <c r="B34" s="40" t="s">
        <v>88</v>
      </c>
      <c r="C34" s="22"/>
      <c r="D34" s="22"/>
      <c r="E34" s="22"/>
      <c r="F34" s="22"/>
      <c r="G34" s="22"/>
      <c r="H34" s="22"/>
    </row>
    <row r="35" spans="1:8" ht="12.75" customHeight="1">
      <c r="A35" s="6" t="s">
        <v>57</v>
      </c>
      <c r="B35" s="42" t="s">
        <v>90</v>
      </c>
      <c r="C35" s="47">
        <f>SUM($C$36:$C$37)</f>
        <v>0</v>
      </c>
      <c r="D35" s="47">
        <f>SUM($D$36:$D$37)</f>
        <v>0</v>
      </c>
      <c r="E35" s="47">
        <f>SUM($E$36:$E$37)</f>
        <v>0</v>
      </c>
      <c r="F35" s="47">
        <f>SUM($F$36:$F$37)</f>
        <v>0</v>
      </c>
      <c r="G35" s="47">
        <f>SUM($G$36:$G$37)</f>
        <v>0</v>
      </c>
      <c r="H35" s="47">
        <f>SUM($H$36:$H$37)</f>
        <v>0</v>
      </c>
    </row>
    <row r="36" spans="1:8" ht="12.75" customHeight="1">
      <c r="A36" s="6" t="s">
        <v>96</v>
      </c>
      <c r="B36" s="40" t="s">
        <v>87</v>
      </c>
      <c r="C36" s="22"/>
      <c r="D36" s="22"/>
      <c r="E36" s="22"/>
      <c r="F36" s="22"/>
      <c r="G36" s="22"/>
      <c r="H36" s="22"/>
    </row>
    <row r="37" spans="1:8" ht="12.75" customHeight="1">
      <c r="A37" s="6" t="s">
        <v>97</v>
      </c>
      <c r="B37" s="40" t="s">
        <v>88</v>
      </c>
      <c r="C37" s="22"/>
      <c r="D37" s="22"/>
      <c r="E37" s="22"/>
      <c r="F37" s="22"/>
      <c r="G37" s="22"/>
      <c r="H37" s="22"/>
    </row>
    <row r="38" spans="1:8" ht="12.75" customHeight="1">
      <c r="A38" s="6" t="s">
        <v>58</v>
      </c>
      <c r="B38" s="42" t="s">
        <v>91</v>
      </c>
      <c r="C38" s="47">
        <f>SUM($C$39:$C$40)</f>
        <v>0</v>
      </c>
      <c r="D38" s="47">
        <f>SUM($D$39:$D$40)</f>
        <v>0</v>
      </c>
      <c r="E38" s="47">
        <f>SUM($E$39:$E$40)</f>
        <v>0</v>
      </c>
      <c r="F38" s="47">
        <f>SUM($F$39:$F$40)</f>
        <v>0</v>
      </c>
      <c r="G38" s="47">
        <f>SUM($G$39:$G$40)</f>
        <v>0</v>
      </c>
      <c r="H38" s="47">
        <f>SUM($H$39:$H$40)</f>
        <v>0</v>
      </c>
    </row>
    <row r="39" spans="1:8" ht="12.75" customHeight="1">
      <c r="A39" s="6" t="s">
        <v>98</v>
      </c>
      <c r="B39" s="40" t="s">
        <v>87</v>
      </c>
      <c r="C39" s="22"/>
      <c r="D39" s="22"/>
      <c r="E39" s="22"/>
      <c r="F39" s="22"/>
      <c r="G39" s="22"/>
      <c r="H39" s="22"/>
    </row>
    <row r="40" spans="1:8" ht="12.75" customHeight="1">
      <c r="A40" s="6" t="s">
        <v>99</v>
      </c>
      <c r="B40" s="40" t="s">
        <v>88</v>
      </c>
      <c r="C40" s="22"/>
      <c r="D40" s="22"/>
      <c r="E40" s="22"/>
      <c r="F40" s="22"/>
      <c r="G40" s="22"/>
      <c r="H40" s="22"/>
    </row>
    <row r="41" spans="1:8" ht="12.75" customHeight="1">
      <c r="A41" s="6" t="s">
        <v>78</v>
      </c>
      <c r="B41" s="37" t="s">
        <v>20</v>
      </c>
      <c r="C41" s="47">
        <f>SUM($C$42:$C$43)</f>
        <v>0</v>
      </c>
      <c r="D41" s="47">
        <f>SUM($D$42:$D$43)</f>
        <v>0</v>
      </c>
      <c r="E41" s="47">
        <f>SUM($E$42:$E$43)</f>
        <v>0</v>
      </c>
      <c r="F41" s="47">
        <f>SUM($F$42:$F$43)</f>
        <v>0</v>
      </c>
      <c r="G41" s="47">
        <f>SUM($G$42:$G$43)</f>
        <v>0</v>
      </c>
      <c r="H41" s="47">
        <f>SUM($H$42:$H$43)</f>
        <v>0</v>
      </c>
    </row>
    <row r="42" spans="1:9" ht="12.75" customHeight="1">
      <c r="A42" s="6" t="s">
        <v>79</v>
      </c>
      <c r="B42" s="41" t="s">
        <v>22</v>
      </c>
      <c r="C42" s="22"/>
      <c r="D42" s="22"/>
      <c r="E42" s="22"/>
      <c r="F42" s="22"/>
      <c r="G42" s="22"/>
      <c r="H42" s="22"/>
      <c r="I42" s="51" t="str">
        <f>IF($C$42+$F$42=SUM('[2]Actif-Rés-NR-Emum-NEmum'!$D$52:$F$52),"OK","ERROR")</f>
        <v>OK</v>
      </c>
    </row>
    <row r="43" spans="1:9" ht="12.75" customHeight="1">
      <c r="A43" s="6" t="s">
        <v>80</v>
      </c>
      <c r="B43" s="41" t="s">
        <v>72</v>
      </c>
      <c r="C43" s="22"/>
      <c r="D43" s="22"/>
      <c r="E43" s="22"/>
      <c r="F43" s="22"/>
      <c r="G43" s="22"/>
      <c r="H43" s="22"/>
      <c r="I43" s="51" t="str">
        <f>IF($C$43+$F$43=SUM('[2]Actif-Rés-NR-Emum-NEmum'!$D$53:$F$53),"OK","ERROR")</f>
        <v>ERROR</v>
      </c>
    </row>
    <row r="44" spans="1:9" ht="12.75" customHeight="1">
      <c r="A44" s="6" t="s">
        <v>9</v>
      </c>
      <c r="B44" s="37" t="s">
        <v>25</v>
      </c>
      <c r="C44" s="22"/>
      <c r="D44" s="22"/>
      <c r="E44" s="22"/>
      <c r="F44" s="22"/>
      <c r="G44" s="22"/>
      <c r="H44" s="22"/>
      <c r="I44" s="51" t="str">
        <f>IF($C$44+$F$44=SUM('[2]Actif-Rés-NR-Emum-NEmum'!$D$54:$F$54),"OK","ERROR")</f>
        <v>ERROR</v>
      </c>
    </row>
    <row r="45" spans="1:8" s="10" customFormat="1" ht="18" customHeight="1">
      <c r="A45" s="19">
        <v>2</v>
      </c>
      <c r="B45" s="33" t="s">
        <v>29</v>
      </c>
      <c r="C45" s="47">
        <f>$C$46+$C$47+SUM($C$55:$C$59)</f>
        <v>0</v>
      </c>
      <c r="D45" s="47">
        <f>$D$46+$D$47+SUM($D$55:$D$59)</f>
        <v>0</v>
      </c>
      <c r="E45" s="47">
        <f>$E$46+$E$47+SUM($E$55:$E$59)</f>
        <v>0</v>
      </c>
      <c r="F45" s="47">
        <f>$F$46+$F$47+SUM($F$55:$F$59)</f>
        <v>0</v>
      </c>
      <c r="G45" s="47">
        <f>$G$46+$G$47+SUM($G$55:$G$59)</f>
        <v>0</v>
      </c>
      <c r="H45" s="47">
        <f>$H$46+$H$47+SUM($H$55:$H$59)</f>
        <v>0</v>
      </c>
    </row>
    <row r="46" spans="1:11" ht="12.75" customHeight="1">
      <c r="A46" s="6" t="s">
        <v>17</v>
      </c>
      <c r="B46" s="34" t="s">
        <v>30</v>
      </c>
      <c r="C46" s="22"/>
      <c r="D46" s="22"/>
      <c r="E46" s="22"/>
      <c r="F46" s="22"/>
      <c r="G46" s="22"/>
      <c r="H46" s="22"/>
      <c r="I46" s="51" t="str">
        <f>IF($C$46+$F$46=SUM('[2]Actif-Rés-NR-Emum-NEmum'!$D$56:$F$56),"OK","ERROR")</f>
        <v>OK</v>
      </c>
      <c r="J46" s="51" t="str">
        <f>IF(C46+F46+SUM(C48:C51)+SUM(F48:F51)+SUM(C53:C58)+SUM(F53:F58)='[1]actif'!$E$46+'[1]actif'!$F$46+'[1]actif'!$H$46+'[1]actif'!$I$46,"OK","ERROR")</f>
        <v>ERROR</v>
      </c>
      <c r="K46" s="51" t="str">
        <f>IF($D$46+$G$46+SUM($D$48:$D$51)+SUM($G$48:$G$51)+SUM($D$53:$D$58)+SUM($G$53:$G$58)='[1]actif'!$K$46,"OK","ERROR")</f>
        <v>ERROR</v>
      </c>
    </row>
    <row r="47" spans="1:8" ht="12.75" customHeight="1">
      <c r="A47" s="6" t="s">
        <v>19</v>
      </c>
      <c r="B47" s="34" t="s">
        <v>31</v>
      </c>
      <c r="C47" s="47">
        <f>SUM($C$48:$C$52)</f>
        <v>0</v>
      </c>
      <c r="D47" s="47">
        <f>SUM($D$48:$D$52)</f>
        <v>0</v>
      </c>
      <c r="E47" s="47">
        <f>SUM($E$48:$E$52)</f>
        <v>0</v>
      </c>
      <c r="F47" s="47">
        <f>SUM($F$48:$F$52)</f>
        <v>0</v>
      </c>
      <c r="G47" s="47">
        <f>SUM($G$48:$G$52)</f>
        <v>0</v>
      </c>
      <c r="H47" s="47">
        <f>SUM($H$48:$H$52)</f>
        <v>0</v>
      </c>
    </row>
    <row r="48" spans="1:9" ht="12.75" customHeight="1">
      <c r="A48" s="6" t="s">
        <v>21</v>
      </c>
      <c r="B48" s="37" t="s">
        <v>7</v>
      </c>
      <c r="C48" s="22"/>
      <c r="D48" s="22"/>
      <c r="E48" s="22"/>
      <c r="F48" s="22"/>
      <c r="G48" s="22"/>
      <c r="H48" s="22"/>
      <c r="I48" s="51" t="str">
        <f>IF($C$48+$F$48=SUM('[2]Actif-Rés-NR-Emum-NEmum'!$D$58:$F$58),"OK","ERROR")</f>
        <v>OK</v>
      </c>
    </row>
    <row r="49" spans="1:9" ht="12.75" customHeight="1">
      <c r="A49" s="6" t="s">
        <v>23</v>
      </c>
      <c r="B49" s="37" t="s">
        <v>8</v>
      </c>
      <c r="C49" s="22"/>
      <c r="D49" s="22"/>
      <c r="E49" s="22"/>
      <c r="F49" s="22"/>
      <c r="G49" s="22"/>
      <c r="H49" s="22"/>
      <c r="I49" s="51" t="str">
        <f>IF($C$49+$F$49=SUM('[2]Actif-Rés-NR-Emum-NEmum'!$D$59:$F$59),"OK","ERROR")</f>
        <v>OK</v>
      </c>
    </row>
    <row r="50" spans="1:9" ht="12.75" customHeight="1">
      <c r="A50" s="6" t="s">
        <v>59</v>
      </c>
      <c r="B50" s="37" t="s">
        <v>10</v>
      </c>
      <c r="C50" s="22"/>
      <c r="D50" s="22"/>
      <c r="E50" s="22"/>
      <c r="F50" s="22"/>
      <c r="G50" s="22"/>
      <c r="H50" s="22"/>
      <c r="I50" s="51" t="str">
        <f>IF($C$50+$F$50=SUM('[2]Actif-Rés-NR-Emum-NEmum'!$D$60:$F$60),"OK","ERROR")</f>
        <v>OK</v>
      </c>
    </row>
    <row r="51" spans="1:9" ht="12.75" customHeight="1">
      <c r="A51" s="6" t="s">
        <v>60</v>
      </c>
      <c r="B51" s="37" t="s">
        <v>11</v>
      </c>
      <c r="C51" s="22"/>
      <c r="D51" s="22"/>
      <c r="E51" s="22"/>
      <c r="F51" s="22"/>
      <c r="G51" s="22"/>
      <c r="H51" s="22"/>
      <c r="I51" s="51" t="str">
        <f>IF($C$51+$F$51=SUM('[2]Actif-Rés-NR-Emum-NEmum'!$D$61:$F$61),"OK","ERROR")</f>
        <v>OK</v>
      </c>
    </row>
    <row r="52" spans="1:8" ht="12.75" customHeight="1">
      <c r="A52" s="6" t="s">
        <v>61</v>
      </c>
      <c r="B52" s="37" t="s">
        <v>42</v>
      </c>
      <c r="C52" s="47">
        <f>SUM($C$53:$C$54)</f>
        <v>0</v>
      </c>
      <c r="D52" s="47">
        <f>SUM($D$53:$D$54)</f>
        <v>0</v>
      </c>
      <c r="E52" s="47">
        <f>SUM($E$53:$E$54)</f>
        <v>0</v>
      </c>
      <c r="F52" s="47">
        <f>SUM($F$53:$F$54)</f>
        <v>0</v>
      </c>
      <c r="G52" s="47">
        <f>SUM($G$53:$G$54)</f>
        <v>0</v>
      </c>
      <c r="H52" s="47">
        <f>SUM($H$53:$H$54)</f>
        <v>0</v>
      </c>
    </row>
    <row r="53" spans="1:9" ht="12.75" customHeight="1">
      <c r="A53" s="6" t="s">
        <v>92</v>
      </c>
      <c r="B53" s="43" t="s">
        <v>85</v>
      </c>
      <c r="C53" s="22"/>
      <c r="D53" s="22"/>
      <c r="E53" s="22"/>
      <c r="F53" s="22"/>
      <c r="G53" s="22"/>
      <c r="H53" s="22"/>
      <c r="I53" s="51" t="str">
        <f>IF($C$53+$F$53=SUM('[2]Actif-Rés-NR-Emum-NEmum'!$D$63:$F$63),"OK","ERROR")</f>
        <v>OK</v>
      </c>
    </row>
    <row r="54" spans="1:9" ht="12.75" customHeight="1">
      <c r="A54" s="6" t="s">
        <v>93</v>
      </c>
      <c r="B54" s="43" t="s">
        <v>86</v>
      </c>
      <c r="C54" s="22"/>
      <c r="D54" s="22"/>
      <c r="E54" s="22"/>
      <c r="F54" s="22"/>
      <c r="G54" s="22"/>
      <c r="H54" s="22"/>
      <c r="I54" s="51" t="str">
        <f>IF(C54+F54=SUM('[2]Actif-Rés-NR-Emum-NEmum'!$D$64:$F$64),"OK","ERROR")</f>
        <v>ERROR</v>
      </c>
    </row>
    <row r="55" spans="1:9" ht="12.75" customHeight="1">
      <c r="A55" s="6" t="s">
        <v>24</v>
      </c>
      <c r="B55" s="34" t="s">
        <v>32</v>
      </c>
      <c r="C55" s="22"/>
      <c r="D55" s="22"/>
      <c r="E55" s="22"/>
      <c r="F55" s="22"/>
      <c r="G55" s="22"/>
      <c r="H55" s="22"/>
      <c r="I55" s="51" t="str">
        <f>IF($C$55+$F$55=SUM('[2]Actif-Rés-NR-Emum-NEmum'!$D$65:$F$65),"OK","ERROR")</f>
        <v>ERROR</v>
      </c>
    </row>
    <row r="56" spans="1:9" ht="12.75" customHeight="1">
      <c r="A56" s="6" t="s">
        <v>62</v>
      </c>
      <c r="B56" s="34" t="s">
        <v>33</v>
      </c>
      <c r="C56" s="22"/>
      <c r="D56" s="22"/>
      <c r="E56" s="22"/>
      <c r="F56" s="22"/>
      <c r="G56" s="22"/>
      <c r="H56" s="22"/>
      <c r="I56" s="51" t="str">
        <f>IF($C$56+$F$56=SUM('[2]Actif-Rés-NR-Emum-NEmum'!$D$66:$F$66),"OK","ERROR")</f>
        <v>OK</v>
      </c>
    </row>
    <row r="57" spans="1:9" ht="12.75" customHeight="1">
      <c r="A57" s="6" t="s">
        <v>63</v>
      </c>
      <c r="B57" s="34" t="s">
        <v>34</v>
      </c>
      <c r="C57" s="22"/>
      <c r="D57" s="22"/>
      <c r="E57" s="22"/>
      <c r="F57" s="22"/>
      <c r="G57" s="22"/>
      <c r="H57" s="22"/>
      <c r="I57" s="51" t="str">
        <f>IF($C$57+$F$57=SUM('[2]Actif-Rés-NR-Emum-NEmum'!$D$67:$F$67),"OK","ERROR")</f>
        <v>ERROR</v>
      </c>
    </row>
    <row r="58" spans="1:8" ht="12.75" customHeight="1">
      <c r="A58" s="6" t="s">
        <v>64</v>
      </c>
      <c r="B58" s="34" t="s">
        <v>35</v>
      </c>
      <c r="C58" s="25"/>
      <c r="D58" s="25"/>
      <c r="E58" s="25"/>
      <c r="F58" s="25"/>
      <c r="G58" s="25"/>
      <c r="H58" s="25"/>
    </row>
    <row r="59" spans="1:13" ht="23.25" customHeight="1">
      <c r="A59" s="7" t="s">
        <v>65</v>
      </c>
      <c r="B59" s="34" t="s">
        <v>66</v>
      </c>
      <c r="C59" s="47">
        <f>SUM($C$60:$C$62)</f>
        <v>0</v>
      </c>
      <c r="D59" s="47">
        <f>SUM($D$60:$D$62)</f>
        <v>0</v>
      </c>
      <c r="E59" s="8"/>
      <c r="F59" s="47">
        <f>SUM($F$60:$F$62)</f>
        <v>0</v>
      </c>
      <c r="G59" s="47">
        <f>SUM($G$60:$G$62)</f>
        <v>0</v>
      </c>
      <c r="H59" s="8"/>
      <c r="I59" s="53" t="str">
        <f>IF($C$59=$C$63+$C$66+$C$69,"OK","ERROR")</f>
        <v>OK</v>
      </c>
      <c r="J59" s="53" t="str">
        <f>IF($D$59=$D$63+$D$66+$D$69,"OK","ERROR")</f>
        <v>OK</v>
      </c>
      <c r="L59" s="53" t="str">
        <f>IF($F$59=$F$63+$F$66+$F$69,"OK","ERROR")</f>
        <v>OK</v>
      </c>
      <c r="M59" s="53" t="str">
        <f>IF($G$59=$G$63+$G$66+$G$69,"OK","ERROR")</f>
        <v>OK</v>
      </c>
    </row>
    <row r="60" spans="1:11" ht="12.75" customHeight="1">
      <c r="A60" s="7" t="s">
        <v>68</v>
      </c>
      <c r="B60" s="44" t="s">
        <v>100</v>
      </c>
      <c r="C60" s="22"/>
      <c r="D60" s="22"/>
      <c r="E60" s="8"/>
      <c r="F60" s="22"/>
      <c r="G60" s="22"/>
      <c r="H60" s="8"/>
      <c r="I60" s="51" t="str">
        <f>IF($C$59+$F$59=SUM('[2]Actif-Rés-NR-Emum-NEmum'!$D$71:$F$71),"OK","ERROR")</f>
        <v>ERROR</v>
      </c>
      <c r="J60" s="51" t="str">
        <f>IF($C$59+$F$59&lt;='[1]actif'!$E$58+'[1]actif'!$F$58+'[1]actif'!$H$58+'[1]actif'!$I$58,"OK","ERROR")</f>
        <v>OK</v>
      </c>
      <c r="K60" s="51" t="str">
        <f>IF($D$59+$G$59&lt;='[1]actif'!$K$58,"OK","ERROR")</f>
        <v>OK</v>
      </c>
    </row>
    <row r="61" spans="1:8" ht="12.75" customHeight="1">
      <c r="A61" s="7" t="s">
        <v>69</v>
      </c>
      <c r="B61" s="44" t="s">
        <v>101</v>
      </c>
      <c r="C61" s="22"/>
      <c r="D61" s="22"/>
      <c r="E61" s="8"/>
      <c r="F61" s="22"/>
      <c r="G61" s="22"/>
      <c r="H61" s="8"/>
    </row>
    <row r="62" spans="1:8" ht="12.75" customHeight="1">
      <c r="A62" s="7" t="s">
        <v>102</v>
      </c>
      <c r="B62" s="44" t="s">
        <v>67</v>
      </c>
      <c r="C62" s="22"/>
      <c r="D62" s="22"/>
      <c r="E62" s="8"/>
      <c r="F62" s="22"/>
      <c r="G62" s="22"/>
      <c r="H62" s="8"/>
    </row>
    <row r="63" spans="1:8" ht="12.75" customHeight="1">
      <c r="A63" s="7" t="s">
        <v>103</v>
      </c>
      <c r="B63" s="46" t="s">
        <v>104</v>
      </c>
      <c r="C63" s="47">
        <f>SUM($C$64:$C$65)</f>
        <v>0</v>
      </c>
      <c r="D63" s="47">
        <f>SUM($D$64:$D$65)</f>
        <v>0</v>
      </c>
      <c r="E63" s="28"/>
      <c r="F63" s="47">
        <f>SUM($F$64:$F$65)</f>
        <v>0</v>
      </c>
      <c r="G63" s="47">
        <f>SUM($G$64:$G$65)</f>
        <v>0</v>
      </c>
      <c r="H63" s="28"/>
    </row>
    <row r="64" spans="1:8" ht="12.75" customHeight="1">
      <c r="A64" s="7" t="s">
        <v>105</v>
      </c>
      <c r="B64" s="44" t="s">
        <v>101</v>
      </c>
      <c r="C64" s="22"/>
      <c r="D64" s="22"/>
      <c r="E64" s="8"/>
      <c r="F64" s="22"/>
      <c r="G64" s="22"/>
      <c r="H64" s="8"/>
    </row>
    <row r="65" spans="1:8" ht="12.75" customHeight="1">
      <c r="A65" s="7" t="s">
        <v>106</v>
      </c>
      <c r="B65" s="44" t="s">
        <v>67</v>
      </c>
      <c r="C65" s="22"/>
      <c r="D65" s="22"/>
      <c r="E65" s="8"/>
      <c r="F65" s="22"/>
      <c r="G65" s="22"/>
      <c r="H65" s="8"/>
    </row>
    <row r="66" spans="1:8" ht="12.75" customHeight="1">
      <c r="A66" s="7" t="s">
        <v>107</v>
      </c>
      <c r="B66" s="46" t="s">
        <v>108</v>
      </c>
      <c r="C66" s="47">
        <f>SUM($C$67:$C$68)</f>
        <v>0</v>
      </c>
      <c r="D66" s="47">
        <f>SUM($D$67:$D$68)</f>
        <v>0</v>
      </c>
      <c r="E66" s="28"/>
      <c r="F66" s="47">
        <f>SUM($F$67:$F$68)</f>
        <v>0</v>
      </c>
      <c r="G66" s="47">
        <f>SUM($G$67:$G$68)</f>
        <v>0</v>
      </c>
      <c r="H66" s="28"/>
    </row>
    <row r="67" spans="1:8" ht="12.75" customHeight="1">
      <c r="A67" s="7" t="s">
        <v>109</v>
      </c>
      <c r="B67" s="44" t="s">
        <v>101</v>
      </c>
      <c r="C67" s="22"/>
      <c r="D67" s="22"/>
      <c r="E67" s="8"/>
      <c r="F67" s="22"/>
      <c r="G67" s="22"/>
      <c r="H67" s="8"/>
    </row>
    <row r="68" spans="1:8" ht="12.75" customHeight="1">
      <c r="A68" s="7" t="s">
        <v>110</v>
      </c>
      <c r="B68" s="44" t="s">
        <v>67</v>
      </c>
      <c r="C68" s="22"/>
      <c r="D68" s="22"/>
      <c r="E68" s="8"/>
      <c r="F68" s="22"/>
      <c r="G68" s="22"/>
      <c r="H68" s="8"/>
    </row>
    <row r="69" spans="1:8" ht="12.75" customHeight="1">
      <c r="A69" s="7" t="s">
        <v>111</v>
      </c>
      <c r="B69" s="46" t="s">
        <v>112</v>
      </c>
      <c r="C69" s="47">
        <f>SUM($C$70:$C$71)</f>
        <v>0</v>
      </c>
      <c r="D69" s="47">
        <f>SUM($D$70:$D$71)</f>
        <v>0</v>
      </c>
      <c r="E69" s="28"/>
      <c r="F69" s="47">
        <f>SUM($F$70:$F$71)</f>
        <v>0</v>
      </c>
      <c r="G69" s="47">
        <f>SUM($G$70:$G$71)</f>
        <v>0</v>
      </c>
      <c r="H69" s="27"/>
    </row>
    <row r="70" spans="1:8" ht="12.75" customHeight="1">
      <c r="A70" s="7" t="s">
        <v>113</v>
      </c>
      <c r="B70" s="44" t="s">
        <v>101</v>
      </c>
      <c r="C70" s="22"/>
      <c r="D70" s="22"/>
      <c r="E70" s="8"/>
      <c r="F70" s="22"/>
      <c r="G70" s="22"/>
      <c r="H70" s="8"/>
    </row>
    <row r="71" spans="1:8" ht="12.75" customHeight="1" thickBot="1">
      <c r="A71" s="35" t="s">
        <v>114</v>
      </c>
      <c r="B71" s="45" t="s">
        <v>67</v>
      </c>
      <c r="C71" s="25"/>
      <c r="D71" s="25"/>
      <c r="E71" s="26"/>
      <c r="F71" s="25"/>
      <c r="G71" s="25"/>
      <c r="H71" s="23"/>
    </row>
    <row r="72" spans="1:8" ht="15.75" customHeight="1">
      <c r="A72" s="5">
        <v>3</v>
      </c>
      <c r="B72" s="30" t="s">
        <v>36</v>
      </c>
      <c r="C72" s="50">
        <f>$C$73+SUM($C$76:$C$77)</f>
        <v>0</v>
      </c>
      <c r="D72" s="50">
        <f>$D$73+SUM($D$76:$D$77)</f>
        <v>0</v>
      </c>
      <c r="E72" s="50">
        <f>$E$73+SUM($E$76:$E$77)</f>
        <v>0</v>
      </c>
      <c r="F72" s="50">
        <f>$F$73+SUM($F$76:$F$77)</f>
        <v>0</v>
      </c>
      <c r="G72" s="50">
        <f>$G$73+SUM($G$76:$G$77)</f>
        <v>0</v>
      </c>
      <c r="H72" s="50">
        <f>$H$73+SUM($H$76:$H$77)</f>
        <v>0</v>
      </c>
    </row>
    <row r="73" spans="1:8" ht="12.75" customHeight="1">
      <c r="A73" s="6" t="s">
        <v>27</v>
      </c>
      <c r="B73" s="20" t="s">
        <v>37</v>
      </c>
      <c r="C73" s="49">
        <f>SUM($C$74:$C$75)</f>
        <v>0</v>
      </c>
      <c r="D73" s="49">
        <f>SUM($D$74:$D$75)</f>
        <v>0</v>
      </c>
      <c r="E73" s="49">
        <f>SUM($E$74:$E$75)</f>
        <v>0</v>
      </c>
      <c r="F73" s="49">
        <f>SUM($F$74:$F$75)</f>
        <v>0</v>
      </c>
      <c r="G73" s="49">
        <f>SUM($G$74:$G$75)</f>
        <v>0</v>
      </c>
      <c r="H73" s="49">
        <f>SUM($H$74:$H$75)</f>
        <v>0</v>
      </c>
    </row>
    <row r="74" spans="1:8" ht="12.75" customHeight="1">
      <c r="A74" s="6" t="s">
        <v>76</v>
      </c>
      <c r="B74" s="29" t="s">
        <v>73</v>
      </c>
      <c r="C74" s="22"/>
      <c r="D74" s="22"/>
      <c r="E74" s="22"/>
      <c r="F74" s="22"/>
      <c r="G74" s="22"/>
      <c r="H74" s="22"/>
    </row>
    <row r="75" spans="1:8" ht="12.75" customHeight="1">
      <c r="A75" s="6" t="s">
        <v>77</v>
      </c>
      <c r="B75" s="29" t="s">
        <v>74</v>
      </c>
      <c r="C75" s="22"/>
      <c r="D75" s="22"/>
      <c r="E75" s="22"/>
      <c r="F75" s="22"/>
      <c r="G75" s="22"/>
      <c r="H75" s="22"/>
    </row>
    <row r="76" spans="1:8" ht="12.75" customHeight="1">
      <c r="A76" s="6" t="s">
        <v>28</v>
      </c>
      <c r="B76" s="20" t="s">
        <v>38</v>
      </c>
      <c r="C76" s="22"/>
      <c r="D76" s="22"/>
      <c r="E76" s="22"/>
      <c r="F76" s="22"/>
      <c r="G76" s="22"/>
      <c r="H76" s="22"/>
    </row>
    <row r="77" spans="1:8" ht="12.75" customHeight="1" thickBot="1">
      <c r="A77" s="36" t="s">
        <v>75</v>
      </c>
      <c r="B77" s="21" t="s">
        <v>39</v>
      </c>
      <c r="C77" s="9"/>
      <c r="D77" s="24"/>
      <c r="E77" s="24"/>
      <c r="F77" s="9"/>
      <c r="G77" s="24"/>
      <c r="H77" s="24"/>
    </row>
  </sheetData>
  <sheetProtection/>
  <mergeCells count="5">
    <mergeCell ref="C10:E10"/>
    <mergeCell ref="F10:H10"/>
    <mergeCell ref="A1:H1"/>
    <mergeCell ref="A2:H2"/>
    <mergeCell ref="B10:B12"/>
  </mergeCells>
  <printOptions horizontalCentered="1"/>
  <pageMargins left="0.3937007874015748" right="0.3937007874015748" top="0.3937007874015748" bottom="0.2755905511811024" header="0.1968503937007874" footer="0.1968503937007874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8.7109375" style="1" customWidth="1"/>
    <col min="2" max="2" width="55.140625" style="0" customWidth="1"/>
    <col min="3" max="8" width="15.7109375" style="0" customWidth="1"/>
  </cols>
  <sheetData>
    <row r="1" spans="1:8" s="10" customFormat="1" ht="19.5" customHeight="1">
      <c r="A1" s="57" t="s">
        <v>70</v>
      </c>
      <c r="B1" s="58"/>
      <c r="C1" s="58"/>
      <c r="D1" s="58"/>
      <c r="E1" s="58"/>
      <c r="F1" s="58"/>
      <c r="G1" s="58"/>
      <c r="H1" s="59"/>
    </row>
    <row r="2" spans="1:8" ht="12.75">
      <c r="A2" s="60"/>
      <c r="B2" s="61"/>
      <c r="C2" s="61"/>
      <c r="D2" s="61"/>
      <c r="E2" s="61"/>
      <c r="F2" s="61"/>
      <c r="G2" s="61"/>
      <c r="H2" s="62"/>
    </row>
    <row r="3" spans="1:8" ht="12.75">
      <c r="A3" s="11"/>
      <c r="B3" s="13"/>
      <c r="C3" s="13"/>
      <c r="D3" s="13"/>
      <c r="E3" s="13"/>
      <c r="F3" s="13"/>
      <c r="G3" s="13"/>
      <c r="H3" s="12"/>
    </row>
    <row r="4" spans="1:8" ht="12.75">
      <c r="A4" s="11"/>
      <c r="B4" s="13"/>
      <c r="C4" s="13"/>
      <c r="D4" s="13"/>
      <c r="E4" s="13"/>
      <c r="F4" s="13"/>
      <c r="G4" s="13"/>
      <c r="H4" s="12"/>
    </row>
    <row r="5" spans="1:8" ht="12.75">
      <c r="A5" s="11"/>
      <c r="B5" s="13"/>
      <c r="C5" s="13"/>
      <c r="D5" s="13"/>
      <c r="E5" s="13"/>
      <c r="F5" s="13"/>
      <c r="G5" s="13"/>
      <c r="H5" s="12"/>
    </row>
    <row r="6" spans="1:8" ht="12.75">
      <c r="A6" s="11"/>
      <c r="B6" s="13"/>
      <c r="C6" s="13"/>
      <c r="D6" s="13"/>
      <c r="E6" s="13"/>
      <c r="F6" s="13"/>
      <c r="G6" s="13"/>
      <c r="H6" s="12"/>
    </row>
    <row r="7" spans="1:8" ht="13.5" thickBot="1">
      <c r="A7" s="14"/>
      <c r="B7" s="15"/>
      <c r="C7" s="15"/>
      <c r="D7" s="15"/>
      <c r="E7" s="15"/>
      <c r="F7" s="15"/>
      <c r="G7" s="15"/>
      <c r="H7" s="16"/>
    </row>
    <row r="9" ht="13.5" thickBot="1"/>
    <row r="10" spans="1:8" ht="18.75" customHeight="1" thickBot="1">
      <c r="A10" s="2"/>
      <c r="B10" s="63" t="s">
        <v>0</v>
      </c>
      <c r="C10" s="54" t="s">
        <v>81</v>
      </c>
      <c r="D10" s="55"/>
      <c r="E10" s="56"/>
      <c r="F10" s="54" t="s">
        <v>82</v>
      </c>
      <c r="G10" s="55"/>
      <c r="H10" s="56"/>
    </row>
    <row r="11" spans="1:8" ht="25.5">
      <c r="A11" s="3"/>
      <c r="B11" s="64"/>
      <c r="C11" s="31" t="s">
        <v>40</v>
      </c>
      <c r="D11" s="32" t="s">
        <v>41</v>
      </c>
      <c r="E11" s="32" t="s">
        <v>71</v>
      </c>
      <c r="F11" s="32" t="s">
        <v>40</v>
      </c>
      <c r="G11" s="32" t="s">
        <v>41</v>
      </c>
      <c r="H11" s="32" t="s">
        <v>71</v>
      </c>
    </row>
    <row r="12" spans="1:8" ht="13.5" thickBot="1">
      <c r="A12" s="4"/>
      <c r="B12" s="65"/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</row>
    <row r="13" spans="1:8" s="10" customFormat="1" ht="23.25" customHeight="1">
      <c r="A13" s="19">
        <v>1</v>
      </c>
      <c r="B13" s="33" t="s">
        <v>26</v>
      </c>
      <c r="C13" s="48">
        <f>$C$14+$C$28</f>
        <v>0</v>
      </c>
      <c r="D13" s="48">
        <f>$D$14+$D$28</f>
        <v>0</v>
      </c>
      <c r="E13" s="48">
        <f>$E$14+$E$28</f>
        <v>0</v>
      </c>
      <c r="F13" s="48">
        <f>$F$14+$F$28</f>
        <v>0</v>
      </c>
      <c r="G13" s="48">
        <f>$G$14+$G$28</f>
        <v>0</v>
      </c>
      <c r="H13" s="48">
        <f>$H$14+$H$28</f>
        <v>0</v>
      </c>
    </row>
    <row r="14" spans="1:8" ht="12.75" customHeight="1">
      <c r="A14" s="6" t="s">
        <v>2</v>
      </c>
      <c r="B14" s="34" t="s">
        <v>1</v>
      </c>
      <c r="C14" s="47">
        <f>$C$15+$C$16+SUM($C$24:$C$27)</f>
        <v>0</v>
      </c>
      <c r="D14" s="47">
        <f>$D$15+$D$16+SUM($D$24:$D$27)</f>
        <v>0</v>
      </c>
      <c r="E14" s="47">
        <f>$E$15+$E$16+SUM($E$24:$E$27)</f>
        <v>0</v>
      </c>
      <c r="F14" s="47">
        <f>$F$15+$F$16+SUM($F$24:$F$27)</f>
        <v>0</v>
      </c>
      <c r="G14" s="47">
        <f>$G$15+$G$16+SUM($G$24:$G$27)</f>
        <v>0</v>
      </c>
      <c r="H14" s="47">
        <f>$H$15+$H$16+SUM($H$24:$H$27)</f>
        <v>0</v>
      </c>
    </row>
    <row r="15" spans="1:11" ht="12.75" customHeight="1">
      <c r="A15" s="6" t="s">
        <v>43</v>
      </c>
      <c r="B15" s="37" t="s">
        <v>3</v>
      </c>
      <c r="C15" s="22"/>
      <c r="D15" s="22"/>
      <c r="E15" s="22"/>
      <c r="F15" s="22"/>
      <c r="G15" s="22"/>
      <c r="H15" s="22"/>
      <c r="I15" s="51" t="str">
        <f>IF($C$15+$F$15=SUM('[3]Actif-Rés-NR-Emum-NEmum'!$D$36:$F$36),"OK","ERROR")</f>
        <v>OK</v>
      </c>
      <c r="J15" s="51" t="str">
        <f>IF($C$15+$F$15+SUM($C$17:$C$20)+SUM($F$17:$F$20)+SUM($C$22:$C$27)+SUM($F$22:$F$27)+$C$29+$F$29+SUM($C$42:$C$44)+SUM($F$42:$F$44)='[1]actif'!$E$44+'[1]actif'!$F$44+'[1]actif'!$H$44+'[1]actif'!$I$44,"OK","ERROR")</f>
        <v>ERROR</v>
      </c>
      <c r="K15" s="51" t="str">
        <f>IF($D$15+$G$15+SUM($D$17:$D$20)+SUM($G$17:$G$20)+SUM($D$22:$D$27)+SUM($G$22:$G$27)+$D$29+$G$29+SUM($D$42:$D$44)+SUM($G$42:$G$44)='[1]actif'!$K$44,"OK","ERROR")</f>
        <v>ERROR</v>
      </c>
    </row>
    <row r="16" spans="1:8" ht="12.75" customHeight="1">
      <c r="A16" s="6" t="s">
        <v>44</v>
      </c>
      <c r="B16" s="37" t="s">
        <v>5</v>
      </c>
      <c r="C16" s="47">
        <f>SUM($C$17:$C$21)</f>
        <v>0</v>
      </c>
      <c r="D16" s="47">
        <f>SUM($D$17:$D$21)</f>
        <v>0</v>
      </c>
      <c r="E16" s="47">
        <f>SUM($E$17:$E$21)</f>
        <v>0</v>
      </c>
      <c r="F16" s="47">
        <f>SUM($F$17:$F$21)</f>
        <v>0</v>
      </c>
      <c r="G16" s="47">
        <f>SUM($G$17:$G$21)</f>
        <v>0</v>
      </c>
      <c r="H16" s="47">
        <f>SUM($H$17:$H$21)</f>
        <v>0</v>
      </c>
    </row>
    <row r="17" spans="1:9" ht="12.75" customHeight="1">
      <c r="A17" s="6" t="s">
        <v>45</v>
      </c>
      <c r="B17" s="29" t="s">
        <v>7</v>
      </c>
      <c r="C17" s="22"/>
      <c r="D17" s="22"/>
      <c r="E17" s="22"/>
      <c r="F17" s="22"/>
      <c r="G17" s="22"/>
      <c r="H17" s="22"/>
      <c r="I17" s="51" t="str">
        <f>IF($C$17+$F$17=SUM('[3]Actif-Rés-NR-Emum-NEmum'!$D$38:$F$38),"OK","ERROR")</f>
        <v>OK</v>
      </c>
    </row>
    <row r="18" spans="1:9" ht="12.75" customHeight="1">
      <c r="A18" s="6" t="s">
        <v>46</v>
      </c>
      <c r="B18" s="29" t="s">
        <v>8</v>
      </c>
      <c r="C18" s="22"/>
      <c r="D18" s="22"/>
      <c r="E18" s="22"/>
      <c r="F18" s="22"/>
      <c r="G18" s="22"/>
      <c r="H18" s="22"/>
      <c r="I18" s="51" t="str">
        <f>IF($C$18+$F$18=SUM('[3]Actif-Rés-NR-Emum-NEmum'!$D$39:$F$39),"OK","ERROR")</f>
        <v>ERROR</v>
      </c>
    </row>
    <row r="19" spans="1:9" ht="12.75" customHeight="1">
      <c r="A19" s="6" t="s">
        <v>47</v>
      </c>
      <c r="B19" s="29" t="s">
        <v>10</v>
      </c>
      <c r="C19" s="22"/>
      <c r="D19" s="22"/>
      <c r="E19" s="22"/>
      <c r="F19" s="22"/>
      <c r="G19" s="22"/>
      <c r="H19" s="22"/>
      <c r="I19" s="51" t="str">
        <f>IF($C$19+$F$19=SUM('[3]Actif-Rés-NR-Emum-NEmum'!$D$40:$F$40),"OK","ERROR")</f>
        <v>OK</v>
      </c>
    </row>
    <row r="20" spans="1:9" ht="12.75" customHeight="1">
      <c r="A20" s="6" t="s">
        <v>48</v>
      </c>
      <c r="B20" s="29" t="s">
        <v>11</v>
      </c>
      <c r="C20" s="22"/>
      <c r="D20" s="22"/>
      <c r="E20" s="22"/>
      <c r="F20" s="22"/>
      <c r="G20" s="22"/>
      <c r="H20" s="22"/>
      <c r="I20" s="51" t="str">
        <f>IF($C$20+$F$20=SUM('[3]Actif-Rés-NR-Emum-NEmum'!$D$41:$F$41),"OK","ERROR")</f>
        <v>OK</v>
      </c>
    </row>
    <row r="21" spans="1:8" ht="12.75" customHeight="1">
      <c r="A21" s="6" t="s">
        <v>49</v>
      </c>
      <c r="B21" s="29" t="s">
        <v>42</v>
      </c>
      <c r="C21" s="47">
        <f>SUM($C$22:$C$23)</f>
        <v>0</v>
      </c>
      <c r="D21" s="47">
        <f>SUM($D$22:$D$23)</f>
        <v>0</v>
      </c>
      <c r="E21" s="47">
        <f>SUM($E$22:$E$23)</f>
        <v>0</v>
      </c>
      <c r="F21" s="47">
        <f>SUM($F$22:$F$23)</f>
        <v>0</v>
      </c>
      <c r="G21" s="47">
        <f>SUM($G$22:$G$23)</f>
        <v>0</v>
      </c>
      <c r="H21" s="47">
        <f>SUM($H$22:$H$23)</f>
        <v>0</v>
      </c>
    </row>
    <row r="22" spans="1:9" ht="12.75" customHeight="1">
      <c r="A22" s="6" t="s">
        <v>83</v>
      </c>
      <c r="B22" s="38" t="s">
        <v>85</v>
      </c>
      <c r="C22" s="22"/>
      <c r="D22" s="22"/>
      <c r="E22" s="22"/>
      <c r="F22" s="22"/>
      <c r="G22" s="22"/>
      <c r="H22" s="22"/>
      <c r="I22" s="51" t="str">
        <f>IF($C$22+$F$22=SUM('[3]Actif-Rés-NR-Emum-NEmum'!$D$43:$F$43),"OK","ERROR")</f>
        <v>ERROR</v>
      </c>
    </row>
    <row r="23" spans="1:9" ht="12.75" customHeight="1">
      <c r="A23" s="6" t="s">
        <v>84</v>
      </c>
      <c r="B23" s="38" t="s">
        <v>86</v>
      </c>
      <c r="C23" s="22"/>
      <c r="D23" s="22"/>
      <c r="E23" s="22"/>
      <c r="F23" s="22"/>
      <c r="G23" s="22"/>
      <c r="H23" s="22"/>
      <c r="I23" s="51" t="str">
        <f>IF($C$23+$F$23=SUM('[3]Actif-Rés-NR-Emum-NEmum'!$D$44:$F$44),"OK","ERROR")</f>
        <v>OK</v>
      </c>
    </row>
    <row r="24" spans="1:9" ht="12.75" customHeight="1">
      <c r="A24" s="6" t="s">
        <v>50</v>
      </c>
      <c r="B24" s="37" t="s">
        <v>12</v>
      </c>
      <c r="C24" s="22"/>
      <c r="D24" s="22"/>
      <c r="E24" s="22"/>
      <c r="F24" s="22"/>
      <c r="G24" s="22"/>
      <c r="H24" s="22"/>
      <c r="I24" s="51" t="str">
        <f>IF($C$24+$F$24=SUM('[3]Actif-Rés-NR-Emum-NEmum'!$D$45:$F$45),"OK","ERROR")</f>
        <v>ERROR</v>
      </c>
    </row>
    <row r="25" spans="1:9" ht="12.75" customHeight="1">
      <c r="A25" s="6" t="s">
        <v>51</v>
      </c>
      <c r="B25" s="37" t="s">
        <v>13</v>
      </c>
      <c r="C25" s="22"/>
      <c r="D25" s="22"/>
      <c r="E25" s="22"/>
      <c r="F25" s="22"/>
      <c r="G25" s="22"/>
      <c r="H25" s="22"/>
      <c r="I25" s="51" t="str">
        <f>IF($C$25+$F$25=SUM('[3]Actif-Rés-NR-Emum-NEmum'!$D$46:$F$46),"OK","ERROR")</f>
        <v>OK</v>
      </c>
    </row>
    <row r="26" spans="1:9" ht="12.75" customHeight="1">
      <c r="A26" s="6" t="s">
        <v>52</v>
      </c>
      <c r="B26" s="37" t="s">
        <v>14</v>
      </c>
      <c r="C26" s="22"/>
      <c r="D26" s="22"/>
      <c r="E26" s="22"/>
      <c r="F26" s="22"/>
      <c r="G26" s="22"/>
      <c r="H26" s="22"/>
      <c r="I26" s="51" t="str">
        <f>IF($C$26+$F$26=SUM('[3]Actif-Rés-NR-Emum-NEmum'!$D$47:$F$47),"OK","ERROR")</f>
        <v>OK</v>
      </c>
    </row>
    <row r="27" spans="1:9" ht="12.75" customHeight="1">
      <c r="A27" s="6" t="s">
        <v>53</v>
      </c>
      <c r="B27" s="37" t="s">
        <v>15</v>
      </c>
      <c r="C27" s="22"/>
      <c r="D27" s="22"/>
      <c r="E27" s="22"/>
      <c r="F27" s="22"/>
      <c r="G27" s="22"/>
      <c r="H27" s="22"/>
      <c r="I27" s="51" t="str">
        <f>IF($C$27+$F$27=SUM('[3]Actif-Rés-NR-Emum-NEmum'!$D$48:$F$48),"OK","ERROR")</f>
        <v>OK</v>
      </c>
    </row>
    <row r="28" spans="1:8" ht="12.75" customHeight="1">
      <c r="A28" s="6" t="s">
        <v>4</v>
      </c>
      <c r="B28" s="34" t="s">
        <v>16</v>
      </c>
      <c r="C28" s="47">
        <f>$C$29+$C$41+$C$44</f>
        <v>0</v>
      </c>
      <c r="D28" s="47">
        <f>$D$29+$D$41+$D$44</f>
        <v>0</v>
      </c>
      <c r="E28" s="47">
        <f>$E$29+$E$41+$E$44</f>
        <v>0</v>
      </c>
      <c r="F28" s="47">
        <f>$F$29+$F$41+$F$44</f>
        <v>0</v>
      </c>
      <c r="G28" s="47">
        <f>$G$29+$G$41+$G$44</f>
        <v>0</v>
      </c>
      <c r="H28" s="47">
        <f>$H$29+$H$41+$H$44</f>
        <v>0</v>
      </c>
    </row>
    <row r="29" spans="1:14" ht="12.75" customHeight="1">
      <c r="A29" s="6" t="s">
        <v>6</v>
      </c>
      <c r="B29" s="39" t="s">
        <v>18</v>
      </c>
      <c r="C29" s="47">
        <f>SUM($C$30:$C$31)</f>
        <v>0</v>
      </c>
      <c r="D29" s="47">
        <f>SUM($D$30:$D$31)</f>
        <v>0</v>
      </c>
      <c r="E29" s="47">
        <f>SUM($E$30:$E$31)</f>
        <v>0</v>
      </c>
      <c r="F29" s="47">
        <f>SUM($F$30:$F$31)</f>
        <v>0</v>
      </c>
      <c r="G29" s="47">
        <f>SUM($G$30:$G$31)</f>
        <v>0</v>
      </c>
      <c r="H29" s="47">
        <f>SUM($H$30:$H$31)</f>
        <v>0</v>
      </c>
      <c r="I29" s="66" t="str">
        <f>IF($C$29=$C$32+$C$35+$C$38,"OK","ERROR")</f>
        <v>OK</v>
      </c>
      <c r="J29" s="66" t="str">
        <f>IF($D$29=$D$32+$D$35+$D$38,"OK","ERROR")</f>
        <v>OK</v>
      </c>
      <c r="K29" s="66" t="str">
        <f>IF($E$29=$E$32+$E$35+$E$38,"OK","ERROR")</f>
        <v>OK</v>
      </c>
      <c r="L29" s="66" t="str">
        <f>IF($F$29=$F$32+$F$35+$F$38,"OK","ERROR")</f>
        <v>OK</v>
      </c>
      <c r="M29" s="66" t="str">
        <f>IF($G$29=$G$32+$G$35+$G$38,"OK","ERROR")</f>
        <v>OK</v>
      </c>
      <c r="N29" s="66" t="str">
        <f>IF($H$29=$H$32+$H$35+$H$38,"OK","ERROR")</f>
        <v>OK</v>
      </c>
    </row>
    <row r="30" spans="1:9" ht="12.75" customHeight="1">
      <c r="A30" s="6" t="s">
        <v>54</v>
      </c>
      <c r="B30" s="40" t="s">
        <v>87</v>
      </c>
      <c r="C30" s="22"/>
      <c r="D30" s="22"/>
      <c r="E30" s="22"/>
      <c r="F30" s="22"/>
      <c r="G30" s="22"/>
      <c r="H30" s="22"/>
      <c r="I30" s="51" t="str">
        <f>IF($C$29+$F$29=SUM('[3]Actif-Rés-NR-Emum-NEmum'!$D$50:$F$50),"OK","ERROR")</f>
        <v>ERROR</v>
      </c>
    </row>
    <row r="31" spans="1:8" ht="12.75" customHeight="1">
      <c r="A31" s="6" t="s">
        <v>55</v>
      </c>
      <c r="B31" s="40" t="s">
        <v>88</v>
      </c>
      <c r="C31" s="22"/>
      <c r="D31" s="22"/>
      <c r="E31" s="22"/>
      <c r="F31" s="22"/>
      <c r="G31" s="22"/>
      <c r="H31" s="22"/>
    </row>
    <row r="32" spans="1:8" ht="12.75" customHeight="1">
      <c r="A32" s="6" t="s">
        <v>56</v>
      </c>
      <c r="B32" s="42" t="s">
        <v>89</v>
      </c>
      <c r="C32" s="47">
        <f>SUM($C$33:$C$34)</f>
        <v>0</v>
      </c>
      <c r="D32" s="47">
        <f>SUM($D$33:$D$34)</f>
        <v>0</v>
      </c>
      <c r="E32" s="47">
        <f>SUM($E$33:$E$34)</f>
        <v>0</v>
      </c>
      <c r="F32" s="47">
        <f>SUM($F$33:$F$34)</f>
        <v>0</v>
      </c>
      <c r="G32" s="47">
        <f>SUM($G$33:$G$34)</f>
        <v>0</v>
      </c>
      <c r="H32" s="47">
        <f>SUM($H$33:$H$34)</f>
        <v>0</v>
      </c>
    </row>
    <row r="33" spans="1:8" ht="12.75" customHeight="1">
      <c r="A33" s="6" t="s">
        <v>94</v>
      </c>
      <c r="B33" s="40" t="s">
        <v>87</v>
      </c>
      <c r="C33" s="22"/>
      <c r="D33" s="22"/>
      <c r="E33" s="22"/>
      <c r="F33" s="22"/>
      <c r="G33" s="22"/>
      <c r="H33" s="22"/>
    </row>
    <row r="34" spans="1:8" ht="12.75" customHeight="1">
      <c r="A34" s="6" t="s">
        <v>95</v>
      </c>
      <c r="B34" s="40" t="s">
        <v>88</v>
      </c>
      <c r="C34" s="22"/>
      <c r="D34" s="22"/>
      <c r="E34" s="22"/>
      <c r="F34" s="22"/>
      <c r="G34" s="22"/>
      <c r="H34" s="22"/>
    </row>
    <row r="35" spans="1:8" ht="12.75" customHeight="1">
      <c r="A35" s="6" t="s">
        <v>57</v>
      </c>
      <c r="B35" s="42" t="s">
        <v>90</v>
      </c>
      <c r="C35" s="47">
        <f>SUM($C$36:$C$37)</f>
        <v>0</v>
      </c>
      <c r="D35" s="47">
        <f>SUM($D$36:$D$37)</f>
        <v>0</v>
      </c>
      <c r="E35" s="47">
        <f>SUM($E$36:$E$37)</f>
        <v>0</v>
      </c>
      <c r="F35" s="47">
        <f>SUM($F$36:$F$37)</f>
        <v>0</v>
      </c>
      <c r="G35" s="47">
        <f>SUM($G$36:$G$37)</f>
        <v>0</v>
      </c>
      <c r="H35" s="47">
        <f>SUM($H$36:$H$37)</f>
        <v>0</v>
      </c>
    </row>
    <row r="36" spans="1:8" ht="12.75" customHeight="1">
      <c r="A36" s="6" t="s">
        <v>96</v>
      </c>
      <c r="B36" s="40" t="s">
        <v>87</v>
      </c>
      <c r="C36" s="22"/>
      <c r="D36" s="22"/>
      <c r="E36" s="22"/>
      <c r="F36" s="22"/>
      <c r="G36" s="22"/>
      <c r="H36" s="22"/>
    </row>
    <row r="37" spans="1:8" ht="12.75" customHeight="1">
      <c r="A37" s="6" t="s">
        <v>97</v>
      </c>
      <c r="B37" s="40" t="s">
        <v>88</v>
      </c>
      <c r="C37" s="22"/>
      <c r="D37" s="22"/>
      <c r="E37" s="22"/>
      <c r="F37" s="22"/>
      <c r="G37" s="22"/>
      <c r="H37" s="22"/>
    </row>
    <row r="38" spans="1:8" ht="12.75" customHeight="1">
      <c r="A38" s="6" t="s">
        <v>58</v>
      </c>
      <c r="B38" s="42" t="s">
        <v>91</v>
      </c>
      <c r="C38" s="47">
        <f>SUM($C$39:$C$40)</f>
        <v>0</v>
      </c>
      <c r="D38" s="47">
        <f>SUM($D$39:$D$40)</f>
        <v>0</v>
      </c>
      <c r="E38" s="47">
        <f>SUM($E$39:$E$40)</f>
        <v>0</v>
      </c>
      <c r="F38" s="47">
        <f>SUM($F$39:$F$40)</f>
        <v>0</v>
      </c>
      <c r="G38" s="47">
        <f>SUM($G$39:$G$40)</f>
        <v>0</v>
      </c>
      <c r="H38" s="47">
        <f>SUM($H$39:$H$40)</f>
        <v>0</v>
      </c>
    </row>
    <row r="39" spans="1:8" ht="12.75" customHeight="1">
      <c r="A39" s="6" t="s">
        <v>98</v>
      </c>
      <c r="B39" s="40" t="s">
        <v>87</v>
      </c>
      <c r="C39" s="22"/>
      <c r="D39" s="22"/>
      <c r="E39" s="22"/>
      <c r="F39" s="22"/>
      <c r="G39" s="22"/>
      <c r="H39" s="22"/>
    </row>
    <row r="40" spans="1:8" ht="12.75" customHeight="1">
      <c r="A40" s="6" t="s">
        <v>99</v>
      </c>
      <c r="B40" s="40" t="s">
        <v>88</v>
      </c>
      <c r="C40" s="22"/>
      <c r="D40" s="22"/>
      <c r="E40" s="22"/>
      <c r="F40" s="22"/>
      <c r="G40" s="22"/>
      <c r="H40" s="22"/>
    </row>
    <row r="41" spans="1:8" ht="12.75" customHeight="1">
      <c r="A41" s="6" t="s">
        <v>78</v>
      </c>
      <c r="B41" s="37" t="s">
        <v>20</v>
      </c>
      <c r="C41" s="47">
        <f>SUM($C$42:$C$43)</f>
        <v>0</v>
      </c>
      <c r="D41" s="47">
        <f>SUM($D$42:$D$43)</f>
        <v>0</v>
      </c>
      <c r="E41" s="47">
        <f>SUM($E$42:$E$43)</f>
        <v>0</v>
      </c>
      <c r="F41" s="47">
        <f>SUM($F$42:$F$43)</f>
        <v>0</v>
      </c>
      <c r="G41" s="47">
        <f>SUM($G$42:$G$43)</f>
        <v>0</v>
      </c>
      <c r="H41" s="47">
        <f>SUM($H$42:$H$43)</f>
        <v>0</v>
      </c>
    </row>
    <row r="42" spans="1:9" ht="12.75" customHeight="1">
      <c r="A42" s="6" t="s">
        <v>79</v>
      </c>
      <c r="B42" s="41" t="s">
        <v>22</v>
      </c>
      <c r="C42" s="22"/>
      <c r="D42" s="22"/>
      <c r="E42" s="22"/>
      <c r="F42" s="22"/>
      <c r="G42" s="22"/>
      <c r="H42" s="22"/>
      <c r="I42" s="51" t="str">
        <f>IF($C$42+$F$42=SUM('[3]Actif-Rés-NR-Emum-NEmum'!$D$52:$F$52),"OK","ERROR")</f>
        <v>OK</v>
      </c>
    </row>
    <row r="43" spans="1:9" ht="12.75" customHeight="1">
      <c r="A43" s="6" t="s">
        <v>80</v>
      </c>
      <c r="B43" s="41" t="s">
        <v>72</v>
      </c>
      <c r="C43" s="22"/>
      <c r="D43" s="22"/>
      <c r="E43" s="22"/>
      <c r="F43" s="22"/>
      <c r="G43" s="22"/>
      <c r="H43" s="22"/>
      <c r="I43" s="51" t="str">
        <f>IF($C$43+$F$43=SUM('[3]Actif-Rés-NR-Emum-NEmum'!$D$53:$F$53),"OK","ERROR")</f>
        <v>ERROR</v>
      </c>
    </row>
    <row r="44" spans="1:9" ht="12.75" customHeight="1">
      <c r="A44" s="6" t="s">
        <v>9</v>
      </c>
      <c r="B44" s="37" t="s">
        <v>25</v>
      </c>
      <c r="C44" s="22"/>
      <c r="D44" s="22"/>
      <c r="E44" s="22"/>
      <c r="F44" s="22"/>
      <c r="G44" s="22"/>
      <c r="H44" s="22"/>
      <c r="I44" s="51" t="str">
        <f>IF($C$44+$F$44=SUM('[3]Actif-Rés-NR-Emum-NEmum'!$D$54:$F$54),"OK","ERROR")</f>
        <v>ERROR</v>
      </c>
    </row>
    <row r="45" spans="1:8" s="10" customFormat="1" ht="18" customHeight="1">
      <c r="A45" s="19">
        <v>2</v>
      </c>
      <c r="B45" s="33" t="s">
        <v>29</v>
      </c>
      <c r="C45" s="47">
        <f>$C$46+$C$47+SUM($C$55:$C$59)</f>
        <v>0</v>
      </c>
      <c r="D45" s="47">
        <f>$D$46+$D$47+SUM($D$55:$D$59)</f>
        <v>0</v>
      </c>
      <c r="E45" s="47">
        <f>$E$46+$E$47+SUM($E$55:$E$59)</f>
        <v>0</v>
      </c>
      <c r="F45" s="47">
        <f>$F$46+$F$47+SUM($F$55:$F$59)</f>
        <v>0</v>
      </c>
      <c r="G45" s="47">
        <f>$G$46+$G$47+SUM($G$55:$G$59)</f>
        <v>0</v>
      </c>
      <c r="H45" s="47">
        <f>$H$46+$H$47+SUM($H$55:$H$59)</f>
        <v>0</v>
      </c>
    </row>
    <row r="46" spans="1:11" ht="12.75" customHeight="1">
      <c r="A46" s="6" t="s">
        <v>17</v>
      </c>
      <c r="B46" s="34" t="s">
        <v>30</v>
      </c>
      <c r="C46" s="22"/>
      <c r="D46" s="22"/>
      <c r="E46" s="22"/>
      <c r="F46" s="22"/>
      <c r="G46" s="22"/>
      <c r="H46" s="22"/>
      <c r="I46" s="51" t="str">
        <f>IF($C$46+$F$46=SUM('[3]Actif-Rés-NR-Emum-NEmum'!$D$56:$F$56),"OK","ERROR")</f>
        <v>OK</v>
      </c>
      <c r="J46" s="51" t="str">
        <f>IF(C46+F46+SUM(C48:C51)+SUM(F48:F51)+SUM(C53:C58)+SUM(F53:F58)='[1]actif'!$E$46+'[1]actif'!$F$46+'[1]actif'!$H$46+'[1]actif'!$I$46,"OK","ERROR")</f>
        <v>ERROR</v>
      </c>
      <c r="K46" s="51" t="str">
        <f>IF($D$46+$G$46+SUM($D$48:$D$51)+SUM($G$48:$G$51)+SUM($D$53:$D$58)+SUM($G$53:$G$58)='[1]actif'!$K$46,"OK","ERROR")</f>
        <v>ERROR</v>
      </c>
    </row>
    <row r="47" spans="1:8" ht="12.75" customHeight="1">
      <c r="A47" s="6" t="s">
        <v>19</v>
      </c>
      <c r="B47" s="34" t="s">
        <v>31</v>
      </c>
      <c r="C47" s="47">
        <f>SUM($C$48:$C$52)</f>
        <v>0</v>
      </c>
      <c r="D47" s="47">
        <f>SUM($D$48:$D$52)</f>
        <v>0</v>
      </c>
      <c r="E47" s="47">
        <f>SUM($E$48:$E$52)</f>
        <v>0</v>
      </c>
      <c r="F47" s="47">
        <f>SUM($F$48:$F$52)</f>
        <v>0</v>
      </c>
      <c r="G47" s="47">
        <f>SUM($G$48:$G$52)</f>
        <v>0</v>
      </c>
      <c r="H47" s="47">
        <f>SUM($H$48:$H$52)</f>
        <v>0</v>
      </c>
    </row>
    <row r="48" spans="1:9" ht="12.75" customHeight="1">
      <c r="A48" s="6" t="s">
        <v>21</v>
      </c>
      <c r="B48" s="37" t="s">
        <v>7</v>
      </c>
      <c r="C48" s="22"/>
      <c r="D48" s="22"/>
      <c r="E48" s="22"/>
      <c r="F48" s="22"/>
      <c r="G48" s="22"/>
      <c r="H48" s="22"/>
      <c r="I48" s="51" t="str">
        <f>IF($C$48+$F$48=SUM('[3]Actif-Rés-NR-Emum-NEmum'!$D$58:$F$58),"OK","ERROR")</f>
        <v>OK</v>
      </c>
    </row>
    <row r="49" spans="1:9" ht="12.75" customHeight="1">
      <c r="A49" s="6" t="s">
        <v>23</v>
      </c>
      <c r="B49" s="37" t="s">
        <v>8</v>
      </c>
      <c r="C49" s="22"/>
      <c r="D49" s="22"/>
      <c r="E49" s="22"/>
      <c r="F49" s="22"/>
      <c r="G49" s="22"/>
      <c r="H49" s="22"/>
      <c r="I49" s="51" t="str">
        <f>IF($C$49+$F$49=SUM('[3]Actif-Rés-NR-Emum-NEmum'!$D$59:$F$59),"OK","ERROR")</f>
        <v>OK</v>
      </c>
    </row>
    <row r="50" spans="1:9" ht="12.75" customHeight="1">
      <c r="A50" s="6" t="s">
        <v>59</v>
      </c>
      <c r="B50" s="37" t="s">
        <v>10</v>
      </c>
      <c r="C50" s="22"/>
      <c r="D50" s="22"/>
      <c r="E50" s="22"/>
      <c r="F50" s="22"/>
      <c r="G50" s="22"/>
      <c r="H50" s="22"/>
      <c r="I50" s="51" t="str">
        <f>IF($C$50+$F$50=SUM('[3]Actif-Rés-NR-Emum-NEmum'!$D$60:$F$60),"OK","ERROR")</f>
        <v>OK</v>
      </c>
    </row>
    <row r="51" spans="1:9" ht="12.75" customHeight="1">
      <c r="A51" s="6" t="s">
        <v>60</v>
      </c>
      <c r="B51" s="37" t="s">
        <v>11</v>
      </c>
      <c r="C51" s="22"/>
      <c r="D51" s="22"/>
      <c r="E51" s="22"/>
      <c r="F51" s="22"/>
      <c r="G51" s="22"/>
      <c r="H51" s="22"/>
      <c r="I51" s="51" t="str">
        <f>IF($C$51+$F$51=SUM('[3]Actif-Rés-NR-Emum-NEmum'!$D$61:$F$61),"OK","ERROR")</f>
        <v>OK</v>
      </c>
    </row>
    <row r="52" spans="1:8" ht="12.75" customHeight="1">
      <c r="A52" s="6" t="s">
        <v>61</v>
      </c>
      <c r="B52" s="37" t="s">
        <v>42</v>
      </c>
      <c r="C52" s="47">
        <f>SUM($C$53:$C$54)</f>
        <v>0</v>
      </c>
      <c r="D52" s="47">
        <f>SUM($D$53:$D$54)</f>
        <v>0</v>
      </c>
      <c r="E52" s="47">
        <f>SUM($E$53:$E$54)</f>
        <v>0</v>
      </c>
      <c r="F52" s="47">
        <f>SUM($F$53:$F$54)</f>
        <v>0</v>
      </c>
      <c r="G52" s="47">
        <f>SUM($G$53:$G$54)</f>
        <v>0</v>
      </c>
      <c r="H52" s="47">
        <f>SUM($H$53:$H$54)</f>
        <v>0</v>
      </c>
    </row>
    <row r="53" spans="1:9" ht="12.75" customHeight="1">
      <c r="A53" s="6" t="s">
        <v>92</v>
      </c>
      <c r="B53" s="43" t="s">
        <v>85</v>
      </c>
      <c r="C53" s="22"/>
      <c r="D53" s="22"/>
      <c r="E53" s="22"/>
      <c r="F53" s="22"/>
      <c r="G53" s="22"/>
      <c r="H53" s="22"/>
      <c r="I53" s="51" t="str">
        <f>IF($C$53+$F$53=SUM('[3]Actif-Rés-NR-Emum-NEmum'!$D$63:$F$63),"OK","ERROR")</f>
        <v>OK</v>
      </c>
    </row>
    <row r="54" spans="1:9" ht="12.75" customHeight="1">
      <c r="A54" s="6" t="s">
        <v>93</v>
      </c>
      <c r="B54" s="43" t="s">
        <v>86</v>
      </c>
      <c r="C54" s="22"/>
      <c r="D54" s="22"/>
      <c r="E54" s="22"/>
      <c r="F54" s="22"/>
      <c r="G54" s="22"/>
      <c r="H54" s="22"/>
      <c r="I54" s="51" t="str">
        <f>IF(C54+F54=SUM('[3]Actif-Rés-NR-Emum-NEmum'!$D$64:$F$64),"OK","ERROR")</f>
        <v>OK</v>
      </c>
    </row>
    <row r="55" spans="1:9" ht="12.75" customHeight="1">
      <c r="A55" s="6" t="s">
        <v>24</v>
      </c>
      <c r="B55" s="34" t="s">
        <v>32</v>
      </c>
      <c r="C55" s="22"/>
      <c r="D55" s="22"/>
      <c r="E55" s="22"/>
      <c r="F55" s="22"/>
      <c r="G55" s="22"/>
      <c r="H55" s="22"/>
      <c r="I55" s="51" t="str">
        <f>IF($C$55+$F$55=SUM('[3]Actif-Rés-NR-Emum-NEmum'!$D$65:$F$65),"OK","ERROR")</f>
        <v>ERROR</v>
      </c>
    </row>
    <row r="56" spans="1:9" ht="12.75" customHeight="1">
      <c r="A56" s="6" t="s">
        <v>62</v>
      </c>
      <c r="B56" s="34" t="s">
        <v>33</v>
      </c>
      <c r="C56" s="22"/>
      <c r="D56" s="22"/>
      <c r="E56" s="22"/>
      <c r="F56" s="22"/>
      <c r="G56" s="22"/>
      <c r="H56" s="22"/>
      <c r="I56" s="51" t="str">
        <f>IF($C$56+$F$56=SUM('[3]Actif-Rés-NR-Emum-NEmum'!$D$66:$F$66),"OK","ERROR")</f>
        <v>OK</v>
      </c>
    </row>
    <row r="57" spans="1:9" ht="12.75" customHeight="1">
      <c r="A57" s="6" t="s">
        <v>63</v>
      </c>
      <c r="B57" s="34" t="s">
        <v>34</v>
      </c>
      <c r="C57" s="22"/>
      <c r="D57" s="22"/>
      <c r="E57" s="22"/>
      <c r="F57" s="22"/>
      <c r="G57" s="22"/>
      <c r="H57" s="22"/>
      <c r="I57" s="51" t="str">
        <f>IF($C$57+$F$57=SUM('[3]Actif-Rés-NR-Emum-NEmum'!$D$67:$F$67),"OK","ERROR")</f>
        <v>OK</v>
      </c>
    </row>
    <row r="58" spans="1:8" ht="12.75" customHeight="1">
      <c r="A58" s="6" t="s">
        <v>64</v>
      </c>
      <c r="B58" s="34" t="s">
        <v>35</v>
      </c>
      <c r="C58" s="25"/>
      <c r="D58" s="25"/>
      <c r="E58" s="25"/>
      <c r="F58" s="25"/>
      <c r="G58" s="25"/>
      <c r="H58" s="25"/>
    </row>
    <row r="59" spans="1:13" ht="23.25" customHeight="1">
      <c r="A59" s="7" t="s">
        <v>65</v>
      </c>
      <c r="B59" s="34" t="s">
        <v>66</v>
      </c>
      <c r="C59" s="47">
        <f>SUM($C$60:$C$62)</f>
        <v>0</v>
      </c>
      <c r="D59" s="47">
        <f>SUM($D$60:$D$62)</f>
        <v>0</v>
      </c>
      <c r="E59" s="8"/>
      <c r="F59" s="47">
        <f>SUM($F$60:$F$62)</f>
        <v>0</v>
      </c>
      <c r="G59" s="47">
        <f>SUM($G$60:$G$62)</f>
        <v>0</v>
      </c>
      <c r="H59" s="8"/>
      <c r="I59" s="53" t="str">
        <f>IF($C$59=$C$63+$C$66+$C$69,"OK","ERROR")</f>
        <v>OK</v>
      </c>
      <c r="J59" s="53" t="str">
        <f>IF($D$59=$D$63+$D$66+$D$69,"OK","ERROR")</f>
        <v>OK</v>
      </c>
      <c r="L59" s="53" t="str">
        <f>IF($F$59=$F$63+$F$66+$F$69,"OK","ERROR")</f>
        <v>OK</v>
      </c>
      <c r="M59" s="53" t="str">
        <f>IF($G$59=$G$63+$G$66+$G$69,"OK","ERROR")</f>
        <v>OK</v>
      </c>
    </row>
    <row r="60" spans="1:11" ht="12.75" customHeight="1">
      <c r="A60" s="7" t="s">
        <v>68</v>
      </c>
      <c r="B60" s="44" t="s">
        <v>100</v>
      </c>
      <c r="C60" s="22"/>
      <c r="D60" s="22"/>
      <c r="E60" s="8"/>
      <c r="F60" s="22"/>
      <c r="G60" s="22"/>
      <c r="H60" s="8"/>
      <c r="I60" s="51" t="str">
        <f>IF($C$59+$F$59=SUM('[3]Actif-Rés-NR-Emum-NEmum'!$D$71:$F$71),"OK","ERROR")</f>
        <v>ERROR</v>
      </c>
      <c r="J60" s="51" t="str">
        <f>IF($C$59+$F$59&lt;='[1]actif'!$E$58+'[1]actif'!$F$58+'[1]actif'!$H$58+'[1]actif'!$I$58,"OK","ERROR")</f>
        <v>OK</v>
      </c>
      <c r="K60" s="51" t="str">
        <f>IF($D$59+$G$59&lt;='[1]actif'!$K$58,"OK","ERROR")</f>
        <v>OK</v>
      </c>
    </row>
    <row r="61" spans="1:8" ht="12.75" customHeight="1">
      <c r="A61" s="7" t="s">
        <v>69</v>
      </c>
      <c r="B61" s="44" t="s">
        <v>101</v>
      </c>
      <c r="C61" s="22"/>
      <c r="D61" s="22"/>
      <c r="E61" s="8"/>
      <c r="F61" s="22"/>
      <c r="G61" s="22"/>
      <c r="H61" s="8"/>
    </row>
    <row r="62" spans="1:8" ht="12.75" customHeight="1">
      <c r="A62" s="7" t="s">
        <v>102</v>
      </c>
      <c r="B62" s="44" t="s">
        <v>67</v>
      </c>
      <c r="C62" s="22"/>
      <c r="D62" s="22"/>
      <c r="E62" s="8"/>
      <c r="F62" s="22"/>
      <c r="G62" s="22"/>
      <c r="H62" s="8"/>
    </row>
    <row r="63" spans="1:8" ht="12.75" customHeight="1">
      <c r="A63" s="7" t="s">
        <v>103</v>
      </c>
      <c r="B63" s="46" t="s">
        <v>104</v>
      </c>
      <c r="C63" s="47">
        <f>SUM($C$64:$C$65)</f>
        <v>0</v>
      </c>
      <c r="D63" s="47">
        <f>SUM($D$64:$D$65)</f>
        <v>0</v>
      </c>
      <c r="E63" s="28"/>
      <c r="F63" s="47">
        <f>SUM($F$64:$F$65)</f>
        <v>0</v>
      </c>
      <c r="G63" s="47">
        <f>SUM($G$64:$G$65)</f>
        <v>0</v>
      </c>
      <c r="H63" s="28"/>
    </row>
    <row r="64" spans="1:8" ht="12.75" customHeight="1">
      <c r="A64" s="7" t="s">
        <v>105</v>
      </c>
      <c r="B64" s="44" t="s">
        <v>101</v>
      </c>
      <c r="C64" s="22"/>
      <c r="D64" s="22"/>
      <c r="E64" s="8"/>
      <c r="F64" s="22"/>
      <c r="G64" s="22"/>
      <c r="H64" s="8"/>
    </row>
    <row r="65" spans="1:8" ht="12.75" customHeight="1">
      <c r="A65" s="7" t="s">
        <v>106</v>
      </c>
      <c r="B65" s="44" t="s">
        <v>67</v>
      </c>
      <c r="C65" s="22"/>
      <c r="D65" s="22"/>
      <c r="E65" s="8"/>
      <c r="F65" s="22"/>
      <c r="G65" s="22"/>
      <c r="H65" s="8"/>
    </row>
    <row r="66" spans="1:8" ht="12.75" customHeight="1">
      <c r="A66" s="7" t="s">
        <v>107</v>
      </c>
      <c r="B66" s="46" t="s">
        <v>108</v>
      </c>
      <c r="C66" s="47">
        <f>SUM($C$67:$C$68)</f>
        <v>0</v>
      </c>
      <c r="D66" s="47">
        <f>SUM($D$67:$D$68)</f>
        <v>0</v>
      </c>
      <c r="E66" s="28"/>
      <c r="F66" s="47">
        <f>SUM($F$67:$F$68)</f>
        <v>0</v>
      </c>
      <c r="G66" s="47">
        <f>SUM($G$67:$G$68)</f>
        <v>0</v>
      </c>
      <c r="H66" s="28"/>
    </row>
    <row r="67" spans="1:8" ht="12.75" customHeight="1">
      <c r="A67" s="7" t="s">
        <v>109</v>
      </c>
      <c r="B67" s="44" t="s">
        <v>101</v>
      </c>
      <c r="C67" s="22"/>
      <c r="D67" s="22"/>
      <c r="E67" s="8"/>
      <c r="F67" s="22"/>
      <c r="G67" s="22"/>
      <c r="H67" s="8"/>
    </row>
    <row r="68" spans="1:8" ht="12.75" customHeight="1">
      <c r="A68" s="7" t="s">
        <v>110</v>
      </c>
      <c r="B68" s="44" t="s">
        <v>67</v>
      </c>
      <c r="C68" s="22"/>
      <c r="D68" s="22"/>
      <c r="E68" s="8"/>
      <c r="F68" s="22"/>
      <c r="G68" s="22"/>
      <c r="H68" s="8"/>
    </row>
    <row r="69" spans="1:8" ht="12.75" customHeight="1">
      <c r="A69" s="7" t="s">
        <v>111</v>
      </c>
      <c r="B69" s="46" t="s">
        <v>112</v>
      </c>
      <c r="C69" s="47">
        <f>SUM($C$70:$C$71)</f>
        <v>0</v>
      </c>
      <c r="D69" s="47">
        <f>SUM($D$70:$D$71)</f>
        <v>0</v>
      </c>
      <c r="E69" s="28"/>
      <c r="F69" s="47">
        <f>SUM($F$70:$F$71)</f>
        <v>0</v>
      </c>
      <c r="G69" s="47">
        <f>SUM($G$70:$G$71)</f>
        <v>0</v>
      </c>
      <c r="H69" s="27"/>
    </row>
    <row r="70" spans="1:8" ht="12.75" customHeight="1">
      <c r="A70" s="7" t="s">
        <v>113</v>
      </c>
      <c r="B70" s="44" t="s">
        <v>101</v>
      </c>
      <c r="C70" s="22"/>
      <c r="D70" s="22"/>
      <c r="E70" s="8"/>
      <c r="F70" s="22"/>
      <c r="G70" s="22"/>
      <c r="H70" s="8"/>
    </row>
    <row r="71" spans="1:8" ht="12.75" customHeight="1" thickBot="1">
      <c r="A71" s="35" t="s">
        <v>114</v>
      </c>
      <c r="B71" s="45" t="s">
        <v>67</v>
      </c>
      <c r="C71" s="25"/>
      <c r="D71" s="25"/>
      <c r="E71" s="26"/>
      <c r="F71" s="25"/>
      <c r="G71" s="25"/>
      <c r="H71" s="23"/>
    </row>
    <row r="72" spans="1:8" ht="15.75" customHeight="1">
      <c r="A72" s="5">
        <v>3</v>
      </c>
      <c r="B72" s="30" t="s">
        <v>36</v>
      </c>
      <c r="C72" s="50">
        <f>$C$73+SUM($C$76:$C$77)</f>
        <v>0</v>
      </c>
      <c r="D72" s="50">
        <f>$D$73+SUM($D$76:$D$77)</f>
        <v>0</v>
      </c>
      <c r="E72" s="50">
        <f>$E$73+SUM($E$76:$E$77)</f>
        <v>0</v>
      </c>
      <c r="F72" s="50">
        <f>$F$73+SUM($F$76:$F$77)</f>
        <v>0</v>
      </c>
      <c r="G72" s="50">
        <f>$G$73+SUM($G$76:$G$77)</f>
        <v>0</v>
      </c>
      <c r="H72" s="50">
        <f>$H$73+SUM($H$76:$H$77)</f>
        <v>0</v>
      </c>
    </row>
    <row r="73" spans="1:8" ht="12.75" customHeight="1">
      <c r="A73" s="6" t="s">
        <v>27</v>
      </c>
      <c r="B73" s="20" t="s">
        <v>37</v>
      </c>
      <c r="C73" s="49">
        <f>SUM($C$74:$C$75)</f>
        <v>0</v>
      </c>
      <c r="D73" s="49">
        <f>SUM($D$74:$D$75)</f>
        <v>0</v>
      </c>
      <c r="E73" s="49">
        <f>SUM($E$74:$E$75)</f>
        <v>0</v>
      </c>
      <c r="F73" s="49">
        <f>SUM($F$74:$F$75)</f>
        <v>0</v>
      </c>
      <c r="G73" s="49">
        <f>SUM($G$74:$G$75)</f>
        <v>0</v>
      </c>
      <c r="H73" s="49">
        <f>SUM($H$74:$H$75)</f>
        <v>0</v>
      </c>
    </row>
    <row r="74" spans="1:8" ht="12.75" customHeight="1">
      <c r="A74" s="6" t="s">
        <v>76</v>
      </c>
      <c r="B74" s="29" t="s">
        <v>73</v>
      </c>
      <c r="C74" s="22"/>
      <c r="D74" s="22"/>
      <c r="E74" s="22"/>
      <c r="F74" s="22"/>
      <c r="G74" s="22"/>
      <c r="H74" s="22"/>
    </row>
    <row r="75" spans="1:8" ht="12.75" customHeight="1">
      <c r="A75" s="6" t="s">
        <v>77</v>
      </c>
      <c r="B75" s="29" t="s">
        <v>74</v>
      </c>
      <c r="C75" s="22"/>
      <c r="D75" s="22"/>
      <c r="E75" s="22"/>
      <c r="F75" s="22"/>
      <c r="G75" s="22"/>
      <c r="H75" s="22"/>
    </row>
    <row r="76" spans="1:8" ht="12.75" customHeight="1">
      <c r="A76" s="6" t="s">
        <v>28</v>
      </c>
      <c r="B76" s="20" t="s">
        <v>38</v>
      </c>
      <c r="C76" s="22"/>
      <c r="D76" s="22"/>
      <c r="E76" s="22"/>
      <c r="F76" s="22"/>
      <c r="G76" s="22"/>
      <c r="H76" s="22"/>
    </row>
    <row r="77" spans="1:8" ht="12.75" customHeight="1" thickBot="1">
      <c r="A77" s="36" t="s">
        <v>75</v>
      </c>
      <c r="B77" s="21" t="s">
        <v>39</v>
      </c>
      <c r="C77" s="9"/>
      <c r="D77" s="24"/>
      <c r="E77" s="24"/>
      <c r="F77" s="9"/>
      <c r="G77" s="24"/>
      <c r="H77" s="24"/>
    </row>
  </sheetData>
  <sheetProtection/>
  <mergeCells count="5">
    <mergeCell ref="A1:H1"/>
    <mergeCell ref="A2:H2"/>
    <mergeCell ref="B10:B12"/>
    <mergeCell ref="C10:E10"/>
    <mergeCell ref="F10:H10"/>
  </mergeCells>
  <printOptions horizontalCentered="1"/>
  <pageMargins left="0.3937007874015748" right="0.3937007874015748" top="0.3937007874015748" bottom="0.2755905511811024" header="0.1968503937007874" footer="0.1968503937007874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VENCIC</dc:creator>
  <cp:keywords/>
  <dc:description/>
  <cp:lastModifiedBy>SGACPR</cp:lastModifiedBy>
  <cp:lastPrinted>2009-01-26T09:54:06Z</cp:lastPrinted>
  <dcterms:created xsi:type="dcterms:W3CDTF">2008-08-18T07:42:09Z</dcterms:created>
  <dcterms:modified xsi:type="dcterms:W3CDTF">2013-12-05T17:59:49Z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VAJYYM7SHRR6-7-12107</vt:lpwstr>
  </property>
  <property fmtid="{D5CDD505-2E9C-101B-9397-08002B2CF9AE}" pid="4" name="_dlc_DocIdItemGu">
    <vt:lpwstr>879b1f1f-a2a5-4b93-82eb-e734c931cf87</vt:lpwstr>
  </property>
  <property fmtid="{D5CDD505-2E9C-101B-9397-08002B2CF9AE}" pid="5" name="_dlc_DocIdU">
    <vt:lpwstr>http://d05/sites/esurfi/_layouts/15/DocIdRedir.aspx?ID=VAJYYM7SHRR6-7-12107, VAJYYM7SHRR6-7-12107</vt:lpwstr>
  </property>
</Properties>
</file>